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P:\Users\Albert, Joe\"/>
    </mc:Choice>
  </mc:AlternateContent>
  <bookViews>
    <workbookView xWindow="240" yWindow="375" windowWidth="28515" windowHeight="12300"/>
  </bookViews>
  <sheets>
    <sheet name="Frames Blank" sheetId="2" r:id="rId1"/>
    <sheet name="Doors Blank " sheetId="1" r:id="rId2"/>
  </sheets>
  <definedNames>
    <definedName name="_xlnm.Print_Area" localSheetId="1">'Doors Blank '!$A$1:$AB$47</definedName>
    <definedName name="_xlnm.Print_Area" localSheetId="0">'Frames Blank'!$A$1:$AB$14</definedName>
  </definedNames>
  <calcPr calcId="171027"/>
</workbook>
</file>

<file path=xl/calcChain.xml><?xml version="1.0" encoding="utf-8"?>
<calcChain xmlns="http://schemas.openxmlformats.org/spreadsheetml/2006/main">
  <c r="AB238" i="2" l="1"/>
  <c r="AA238" i="2"/>
  <c r="AB237" i="2"/>
  <c r="AA237" i="2"/>
  <c r="AB236" i="2"/>
  <c r="AA236" i="2"/>
  <c r="AB235" i="2"/>
  <c r="AA235" i="2"/>
  <c r="AB234" i="2"/>
  <c r="AA234" i="2"/>
  <c r="AB233" i="2"/>
  <c r="AA233" i="2"/>
  <c r="AB232" i="2"/>
  <c r="AA232" i="2"/>
  <c r="AB231" i="2"/>
  <c r="AA231" i="2"/>
  <c r="AB230" i="2"/>
  <c r="AA230" i="2"/>
  <c r="AB229" i="2"/>
  <c r="AA229" i="2"/>
  <c r="AB228" i="2"/>
  <c r="AA228" i="2"/>
  <c r="AB227" i="2"/>
  <c r="AA227" i="2"/>
  <c r="AB226" i="2"/>
  <c r="AA226" i="2"/>
  <c r="AB225" i="2"/>
  <c r="AA225" i="2"/>
  <c r="AB224" i="2"/>
  <c r="AA224" i="2"/>
  <c r="AB223" i="2"/>
  <c r="AA223" i="2"/>
  <c r="AB222" i="2"/>
  <c r="AA222" i="2"/>
  <c r="AB221" i="2"/>
  <c r="AA221" i="2"/>
  <c r="AB220" i="2"/>
  <c r="AA220" i="2"/>
  <c r="AB219" i="2"/>
  <c r="AA219" i="2"/>
  <c r="AB218" i="2"/>
  <c r="AA218" i="2"/>
  <c r="AB217" i="2"/>
  <c r="AA217" i="2"/>
  <c r="AB216" i="2"/>
  <c r="AA216" i="2"/>
  <c r="AB215" i="2"/>
  <c r="AA215" i="2"/>
  <c r="AB214" i="2"/>
  <c r="AA214" i="2"/>
  <c r="AB213" i="2"/>
  <c r="AA213" i="2"/>
  <c r="AB212" i="2"/>
  <c r="AA212" i="2"/>
  <c r="AB211" i="2"/>
  <c r="AA211" i="2"/>
  <c r="AB210" i="2"/>
  <c r="AA210" i="2"/>
  <c r="AB209" i="2"/>
  <c r="AA209" i="2"/>
  <c r="AB208" i="2"/>
  <c r="AA208" i="2"/>
  <c r="AB207" i="2"/>
  <c r="AA207" i="2"/>
  <c r="AB206" i="2"/>
  <c r="AA206" i="2"/>
  <c r="AB205" i="2"/>
  <c r="AA205" i="2"/>
  <c r="AB204" i="2"/>
  <c r="AA204" i="2"/>
  <c r="AB203" i="2"/>
  <c r="AA203" i="2"/>
  <c r="AB202" i="2"/>
  <c r="AA202" i="2"/>
  <c r="AB201" i="2"/>
  <c r="AA201" i="2"/>
  <c r="AB200" i="2"/>
  <c r="AA200" i="2"/>
  <c r="AB199" i="2"/>
  <c r="AA199" i="2"/>
  <c r="AB198" i="2"/>
  <c r="AA198" i="2"/>
  <c r="AB197" i="2"/>
  <c r="AA197" i="2"/>
  <c r="AB196" i="2"/>
  <c r="AA196" i="2"/>
  <c r="AB195" i="2"/>
  <c r="AA195" i="2"/>
  <c r="AB194" i="2"/>
  <c r="AA194" i="2"/>
  <c r="AB193" i="2"/>
  <c r="AA193" i="2"/>
  <c r="AB192" i="2"/>
  <c r="AA192" i="2"/>
  <c r="AB191" i="2"/>
  <c r="AA191" i="2"/>
  <c r="AB190" i="2"/>
  <c r="AA190" i="2"/>
  <c r="AB189" i="2"/>
  <c r="AA189" i="2"/>
  <c r="AB188" i="2"/>
  <c r="AA188" i="2"/>
  <c r="AB187" i="2"/>
  <c r="AA187" i="2"/>
  <c r="AB186" i="2"/>
  <c r="AA186" i="2"/>
  <c r="AB185" i="2"/>
  <c r="AA185" i="2"/>
  <c r="AB184" i="2"/>
  <c r="AA184" i="2"/>
  <c r="AB183" i="2"/>
  <c r="AA183" i="2"/>
  <c r="AB182" i="2"/>
  <c r="AA182" i="2"/>
  <c r="AB181" i="2"/>
  <c r="AA181" i="2"/>
  <c r="AB180" i="2"/>
  <c r="AA180" i="2"/>
  <c r="AB179" i="2"/>
  <c r="AA179" i="2"/>
  <c r="AB178" i="2"/>
  <c r="AA178" i="2"/>
  <c r="AB177" i="2"/>
  <c r="AA177" i="2"/>
  <c r="AB176" i="2"/>
  <c r="AA176" i="2"/>
  <c r="AB175" i="2"/>
  <c r="AA175" i="2"/>
  <c r="AB174" i="2"/>
  <c r="AA174" i="2"/>
  <c r="AB173" i="2"/>
  <c r="AA173" i="2"/>
  <c r="AB172" i="2"/>
  <c r="AA172" i="2"/>
  <c r="AB171" i="2"/>
  <c r="AA171" i="2"/>
  <c r="AB170" i="2"/>
  <c r="AA170" i="2"/>
  <c r="AB169" i="2"/>
  <c r="AA169" i="2"/>
  <c r="AB168" i="2"/>
  <c r="AA168" i="2"/>
  <c r="AB167" i="2"/>
  <c r="AA167" i="2"/>
  <c r="AB166" i="2"/>
  <c r="AA166" i="2"/>
  <c r="AB165" i="2"/>
  <c r="AA165" i="2"/>
  <c r="AB164" i="2"/>
  <c r="AA164" i="2"/>
  <c r="AB163" i="2"/>
  <c r="AA163" i="2"/>
  <c r="AB162" i="2"/>
  <c r="AA162" i="2"/>
  <c r="AB161" i="2"/>
  <c r="AA161" i="2"/>
  <c r="AB160" i="2"/>
  <c r="AA160" i="2"/>
  <c r="AB159" i="2"/>
  <c r="AA159" i="2"/>
  <c r="AB158" i="2"/>
  <c r="AA158" i="2"/>
  <c r="AB157" i="2"/>
  <c r="AA157" i="2"/>
  <c r="AB156" i="2"/>
  <c r="AA156" i="2"/>
  <c r="AB155" i="2"/>
  <c r="AA155" i="2"/>
  <c r="AB154" i="2"/>
  <c r="AA154" i="2"/>
  <c r="AB153" i="2"/>
  <c r="AA153" i="2"/>
  <c r="AB152" i="2"/>
  <c r="AA152" i="2"/>
  <c r="AB151" i="2"/>
  <c r="AA151" i="2"/>
  <c r="AB150" i="2"/>
  <c r="AA150" i="2"/>
  <c r="AB149" i="2"/>
  <c r="AA149" i="2"/>
  <c r="AB148" i="2"/>
  <c r="AA148" i="2"/>
  <c r="AB147" i="2"/>
  <c r="AA147" i="2"/>
  <c r="AB146" i="2"/>
  <c r="AA146" i="2"/>
  <c r="AB145" i="2"/>
  <c r="AA145" i="2"/>
  <c r="AB144" i="2"/>
  <c r="AA144" i="2"/>
  <c r="AB143" i="2"/>
  <c r="AA143" i="2"/>
  <c r="AB142" i="2"/>
  <c r="AA142" i="2"/>
  <c r="AB141" i="2"/>
  <c r="AA141" i="2"/>
  <c r="AB140" i="2"/>
  <c r="AA140" i="2"/>
  <c r="AB139" i="2"/>
  <c r="AA139" i="2"/>
  <c r="AB138" i="2"/>
  <c r="AA138" i="2"/>
  <c r="AB137" i="2"/>
  <c r="AA137" i="2"/>
  <c r="AB136" i="2"/>
  <c r="AA136" i="2"/>
  <c r="AB135" i="2"/>
  <c r="AA135" i="2"/>
  <c r="AB134" i="2"/>
  <c r="AA134" i="2"/>
  <c r="AB133" i="2"/>
  <c r="AA133" i="2"/>
  <c r="AB132" i="2"/>
  <c r="AA132" i="2"/>
  <c r="D130" i="2"/>
  <c r="AA128" i="2"/>
  <c r="AB128" i="2" s="1"/>
  <c r="AB125" i="2"/>
  <c r="AA125" i="2"/>
  <c r="AA122" i="2"/>
  <c r="AB122" i="2" s="1"/>
  <c r="AA119" i="2"/>
  <c r="AB119" i="2" s="1"/>
  <c r="AB116" i="2"/>
  <c r="AA116" i="2"/>
  <c r="AA113" i="2"/>
  <c r="AB113" i="2" s="1"/>
  <c r="AA110" i="2"/>
  <c r="AB110" i="2" s="1"/>
  <c r="AB107" i="2"/>
  <c r="AA107" i="2"/>
  <c r="AA104" i="2"/>
  <c r="AB104" i="2" s="1"/>
  <c r="AA101" i="2"/>
  <c r="AB101" i="2" s="1"/>
  <c r="AB98" i="2"/>
  <c r="AA98" i="2"/>
  <c r="AA95" i="2"/>
  <c r="AB95" i="2" s="1"/>
  <c r="AA92" i="2"/>
  <c r="AB92" i="2" s="1"/>
  <c r="AA89" i="2"/>
  <c r="AB89" i="2" s="1"/>
  <c r="AA86" i="2"/>
  <c r="AB86" i="2" s="1"/>
  <c r="AA83" i="2"/>
  <c r="AB83" i="2" s="1"/>
  <c r="AB80" i="2"/>
  <c r="AA80" i="2"/>
  <c r="AA77" i="2"/>
  <c r="AB77" i="2" s="1"/>
  <c r="AA74" i="2"/>
  <c r="AB74" i="2" s="1"/>
  <c r="AB71" i="2"/>
  <c r="AA71" i="2"/>
  <c r="AA68" i="2"/>
  <c r="AB68" i="2" s="1"/>
  <c r="AA65" i="2"/>
  <c r="AB65" i="2" s="1"/>
  <c r="AB62" i="2"/>
  <c r="AA62" i="2"/>
  <c r="AA59" i="2"/>
  <c r="AB59" i="2" s="1"/>
  <c r="AA56" i="2"/>
  <c r="AB56" i="2" s="1"/>
  <c r="AA53" i="2"/>
  <c r="AB53" i="2" s="1"/>
  <c r="AA50" i="2"/>
  <c r="AB50" i="2" s="1"/>
  <c r="AA47" i="2"/>
  <c r="AB47" i="2" s="1"/>
  <c r="AA44" i="2"/>
  <c r="AB44" i="2" s="1"/>
  <c r="AA41" i="2"/>
  <c r="AB41" i="2" s="1"/>
  <c r="AA38" i="2"/>
  <c r="AB38" i="2" s="1"/>
  <c r="AA35" i="2"/>
  <c r="AB35" i="2" s="1"/>
  <c r="AA32" i="2"/>
  <c r="AB32" i="2" s="1"/>
  <c r="AA29" i="2"/>
  <c r="AB29" i="2" s="1"/>
  <c r="AB130" i="2" s="1"/>
  <c r="AA10" i="2"/>
  <c r="AB10" i="2" s="1"/>
  <c r="AA6" i="2"/>
  <c r="AB6" i="2" s="1"/>
  <c r="D47" i="1"/>
  <c r="AA45" i="1"/>
  <c r="AB45" i="1" s="1"/>
  <c r="AA42" i="1"/>
  <c r="AB42" i="1" s="1"/>
  <c r="AA39" i="1"/>
  <c r="AB39" i="1" s="1"/>
  <c r="AA36" i="1"/>
  <c r="AB36" i="1" s="1"/>
  <c r="AA33" i="1"/>
  <c r="AB33" i="1" s="1"/>
  <c r="AA30" i="1"/>
  <c r="AB30" i="1" s="1"/>
  <c r="AA27" i="1"/>
  <c r="AB27" i="1" s="1"/>
  <c r="AA24" i="1"/>
  <c r="AB24" i="1" s="1"/>
  <c r="AA21" i="1"/>
  <c r="AB21" i="1" s="1"/>
  <c r="AA18" i="1"/>
  <c r="AB18" i="1" s="1"/>
  <c r="AA15" i="1"/>
  <c r="AB15" i="1" s="1"/>
  <c r="AA12" i="1"/>
  <c r="AB12" i="1" s="1"/>
  <c r="AA9" i="1"/>
  <c r="AB9" i="1" s="1"/>
  <c r="AA6" i="1"/>
  <c r="AB6" i="1" s="1"/>
  <c r="AB47" i="1" l="1"/>
</calcChain>
</file>

<file path=xl/sharedStrings.xml><?xml version="1.0" encoding="utf-8"?>
<sst xmlns="http://schemas.openxmlformats.org/spreadsheetml/2006/main" count="1087" uniqueCount="833">
  <si>
    <t>Sold To:</t>
  </si>
  <si>
    <t>Account #:</t>
  </si>
  <si>
    <t>Ship To:</t>
  </si>
  <si>
    <t>Frontier Door</t>
  </si>
  <si>
    <t>SPC #:</t>
  </si>
  <si>
    <t>LEVEL 1 HLMTL SLABS</t>
  </si>
  <si>
    <t>Page #:</t>
  </si>
  <si>
    <t>1725 Puyallup ST  #200</t>
  </si>
  <si>
    <t>TGIF:</t>
  </si>
  <si>
    <t>Date:</t>
  </si>
  <si>
    <t>Sumner, WA 98390</t>
  </si>
  <si>
    <t>CExpress:</t>
  </si>
  <si>
    <t>PO#</t>
  </si>
  <si>
    <t>Part Number</t>
  </si>
  <si>
    <t>Line Number</t>
  </si>
  <si>
    <t>QTY</t>
  </si>
  <si>
    <t>Ship From</t>
  </si>
  <si>
    <t>Door Series</t>
  </si>
  <si>
    <t>Gage</t>
  </si>
  <si>
    <t>Material</t>
  </si>
  <si>
    <t>Opening Width</t>
  </si>
  <si>
    <t>Opening Height</t>
  </si>
  <si>
    <t>Door Design</t>
  </si>
  <si>
    <t>Handling</t>
  </si>
  <si>
    <t>Closer</t>
  </si>
  <si>
    <t>Lock</t>
  </si>
  <si>
    <t>Label</t>
  </si>
  <si>
    <t>Special Undercut</t>
  </si>
  <si>
    <t>Glass Trim Louvers</t>
  </si>
  <si>
    <t>Deadlock</t>
  </si>
  <si>
    <t>Flushbolt</t>
  </si>
  <si>
    <t>Astragal/Hdw Mullion</t>
  </si>
  <si>
    <t>SPC Hinge</t>
  </si>
  <si>
    <t>Color</t>
  </si>
  <si>
    <t>MISC</t>
  </si>
  <si>
    <t>SKETCH#</t>
  </si>
  <si>
    <t>LIST EA</t>
  </si>
  <si>
    <t>COST EA</t>
  </si>
  <si>
    <t>TOTAL $$$</t>
  </si>
  <si>
    <t>CECO</t>
  </si>
  <si>
    <t>TAG</t>
  </si>
  <si>
    <t>TTL LEAFS</t>
  </si>
  <si>
    <t>TTL PO COST</t>
  </si>
  <si>
    <t>DR</t>
  </si>
  <si>
    <t>RI</t>
  </si>
  <si>
    <t>A60</t>
  </si>
  <si>
    <t>F</t>
  </si>
  <si>
    <t>NH</t>
  </si>
  <si>
    <t>C1</t>
  </si>
  <si>
    <t>LP0</t>
  </si>
  <si>
    <t>AU</t>
  </si>
  <si>
    <t>U01</t>
  </si>
  <si>
    <t>SLIM</t>
  </si>
  <si>
    <t>DA</t>
  </si>
  <si>
    <t>MFH</t>
  </si>
  <si>
    <t>A01</t>
  </si>
  <si>
    <t>45H</t>
  </si>
  <si>
    <t>P11</t>
  </si>
  <si>
    <t>AML</t>
  </si>
  <si>
    <t>DRACT</t>
  </si>
  <si>
    <t>RN</t>
  </si>
  <si>
    <t>CRS</t>
  </si>
  <si>
    <t>DDT</t>
  </si>
  <si>
    <t>RH</t>
  </si>
  <si>
    <t>C2</t>
  </si>
  <si>
    <t>LC0</t>
  </si>
  <si>
    <t>BU</t>
  </si>
  <si>
    <t>U02</t>
  </si>
  <si>
    <t>SLIS</t>
  </si>
  <si>
    <t>DB</t>
  </si>
  <si>
    <t>MF1</t>
  </si>
  <si>
    <t>A02</t>
  </si>
  <si>
    <t>50R</t>
  </si>
  <si>
    <t>P14</t>
  </si>
  <si>
    <t>COL</t>
  </si>
  <si>
    <t>DRINACT</t>
  </si>
  <si>
    <t>IU</t>
  </si>
  <si>
    <t>G90</t>
  </si>
  <si>
    <t>DDB</t>
  </si>
  <si>
    <t>LH</t>
  </si>
  <si>
    <t>C3</t>
  </si>
  <si>
    <t>LC1</t>
  </si>
  <si>
    <t>CU</t>
  </si>
  <si>
    <t>U03</t>
  </si>
  <si>
    <t>DC</t>
  </si>
  <si>
    <t>MF3</t>
  </si>
  <si>
    <t>A03</t>
  </si>
  <si>
    <t>50H</t>
  </si>
  <si>
    <t>P17</t>
  </si>
  <si>
    <t>CUL</t>
  </si>
  <si>
    <t>DRKUSTOM</t>
  </si>
  <si>
    <t>OI</t>
  </si>
  <si>
    <t>M40</t>
  </si>
  <si>
    <t>V</t>
  </si>
  <si>
    <t>RHR</t>
  </si>
  <si>
    <t>C4</t>
  </si>
  <si>
    <t>LC2</t>
  </si>
  <si>
    <t>OU</t>
  </si>
  <si>
    <t>U04</t>
  </si>
  <si>
    <t>DD</t>
  </si>
  <si>
    <t>MF5</t>
  </si>
  <si>
    <t>A04</t>
  </si>
  <si>
    <t>60R</t>
  </si>
  <si>
    <t>P18</t>
  </si>
  <si>
    <t>DEL</t>
  </si>
  <si>
    <t>DRDUTCHTOP</t>
  </si>
  <si>
    <t>OT</t>
  </si>
  <si>
    <t>S01</t>
  </si>
  <si>
    <t>V510</t>
  </si>
  <si>
    <t>LHR</t>
  </si>
  <si>
    <t>C5</t>
  </si>
  <si>
    <t>LC3</t>
  </si>
  <si>
    <t>OCU</t>
  </si>
  <si>
    <t>U05</t>
  </si>
  <si>
    <t>DE</t>
  </si>
  <si>
    <t>MF6</t>
  </si>
  <si>
    <t>A05</t>
  </si>
  <si>
    <t>60H</t>
  </si>
  <si>
    <t>P19</t>
  </si>
  <si>
    <t>FEL</t>
  </si>
  <si>
    <t>DRDUTCHDTM</t>
  </si>
  <si>
    <t>VU</t>
  </si>
  <si>
    <t>S02</t>
  </si>
  <si>
    <t>V812</t>
  </si>
  <si>
    <t>C6</t>
  </si>
  <si>
    <t>LC4</t>
  </si>
  <si>
    <t>TU</t>
  </si>
  <si>
    <t>U06</t>
  </si>
  <si>
    <t>DF</t>
  </si>
  <si>
    <t>MF7</t>
  </si>
  <si>
    <t>A06</t>
  </si>
  <si>
    <t>DM1</t>
  </si>
  <si>
    <t>P20</t>
  </si>
  <si>
    <t>KEL</t>
  </si>
  <si>
    <t>PAN F</t>
  </si>
  <si>
    <t>FT</t>
  </si>
  <si>
    <t>S03</t>
  </si>
  <si>
    <t>VX</t>
  </si>
  <si>
    <t>LR2</t>
  </si>
  <si>
    <t>C7</t>
  </si>
  <si>
    <t>LC5</t>
  </si>
  <si>
    <t>TUH</t>
  </si>
  <si>
    <t>U07</t>
  </si>
  <si>
    <t>DG</t>
  </si>
  <si>
    <t>MF8</t>
  </si>
  <si>
    <t>A07</t>
  </si>
  <si>
    <t>DM2</t>
  </si>
  <si>
    <t>P22</t>
  </si>
  <si>
    <t>MEL</t>
  </si>
  <si>
    <t>PAN R</t>
  </si>
  <si>
    <t>MS</t>
  </si>
  <si>
    <t>S04</t>
  </si>
  <si>
    <t>VCO</t>
  </si>
  <si>
    <t>RR2</t>
  </si>
  <si>
    <t>C8</t>
  </si>
  <si>
    <t>LC6</t>
  </si>
  <si>
    <t>AW</t>
  </si>
  <si>
    <t>U08</t>
  </si>
  <si>
    <t>DH</t>
  </si>
  <si>
    <t>MF9</t>
  </si>
  <si>
    <t>A08</t>
  </si>
  <si>
    <t>DM3</t>
  </si>
  <si>
    <t>P23</t>
  </si>
  <si>
    <t>PIL</t>
  </si>
  <si>
    <t>PAN38</t>
  </si>
  <si>
    <t>MJ</t>
  </si>
  <si>
    <t>S05</t>
  </si>
  <si>
    <t>VCOX</t>
  </si>
  <si>
    <t>C9</t>
  </si>
  <si>
    <t>LC7</t>
  </si>
  <si>
    <t>BW</t>
  </si>
  <si>
    <t>U09</t>
  </si>
  <si>
    <t>DI</t>
  </si>
  <si>
    <t>MFA</t>
  </si>
  <si>
    <t>DM4</t>
  </si>
  <si>
    <t>P24</t>
  </si>
  <si>
    <t>REL</t>
  </si>
  <si>
    <t>DDFSP</t>
  </si>
  <si>
    <t>TX</t>
  </si>
  <si>
    <t>S06</t>
  </si>
  <si>
    <t>N333</t>
  </si>
  <si>
    <t>CC</t>
  </si>
  <si>
    <t>LL1</t>
  </si>
  <si>
    <t>BW4</t>
  </si>
  <si>
    <t>U10</t>
  </si>
  <si>
    <t>DJ</t>
  </si>
  <si>
    <t>MFB</t>
  </si>
  <si>
    <t>H1X</t>
  </si>
  <si>
    <t>P25</t>
  </si>
  <si>
    <t>STL</t>
  </si>
  <si>
    <t>DDHSP</t>
  </si>
  <si>
    <t>AP</t>
  </si>
  <si>
    <t>S07</t>
  </si>
  <si>
    <t>N425</t>
  </si>
  <si>
    <t>CH</t>
  </si>
  <si>
    <t>LL2</t>
  </si>
  <si>
    <t>OW</t>
  </si>
  <si>
    <t>U11</t>
  </si>
  <si>
    <t>DK</t>
  </si>
  <si>
    <t>MFC</t>
  </si>
  <si>
    <t>H2X</t>
  </si>
  <si>
    <t>P26</t>
  </si>
  <si>
    <t>SLH</t>
  </si>
  <si>
    <t>AS</t>
  </si>
  <si>
    <t>S08</t>
  </si>
  <si>
    <t>N520</t>
  </si>
  <si>
    <t>LL3</t>
  </si>
  <si>
    <t>CW</t>
  </si>
  <si>
    <t>U12</t>
  </si>
  <si>
    <t>DL</t>
  </si>
  <si>
    <t>MFD</t>
  </si>
  <si>
    <t>NHP</t>
  </si>
  <si>
    <t>P27</t>
  </si>
  <si>
    <t>SQL</t>
  </si>
  <si>
    <t>A4</t>
  </si>
  <si>
    <t>S09</t>
  </si>
  <si>
    <t>N630</t>
  </si>
  <si>
    <t>LL4</t>
  </si>
  <si>
    <t>TW</t>
  </si>
  <si>
    <t>U13</t>
  </si>
  <si>
    <t>MA</t>
  </si>
  <si>
    <t>MFE</t>
  </si>
  <si>
    <t>RH1</t>
  </si>
  <si>
    <t>P30</t>
  </si>
  <si>
    <t>BVH</t>
  </si>
  <si>
    <t>SA</t>
  </si>
  <si>
    <t>S10</t>
  </si>
  <si>
    <t>N636</t>
  </si>
  <si>
    <t>LL5</t>
  </si>
  <si>
    <t>AUF</t>
  </si>
  <si>
    <t>U14</t>
  </si>
  <si>
    <t>MB</t>
  </si>
  <si>
    <t>MFF</t>
  </si>
  <si>
    <t>MH2</t>
  </si>
  <si>
    <t>P51</t>
  </si>
  <si>
    <t>SEM</t>
  </si>
  <si>
    <t>LP</t>
  </si>
  <si>
    <t>S11</t>
  </si>
  <si>
    <t>N640</t>
  </si>
  <si>
    <t>LL6</t>
  </si>
  <si>
    <t>BUF</t>
  </si>
  <si>
    <t>U15</t>
  </si>
  <si>
    <t>FP12</t>
  </si>
  <si>
    <t>MC</t>
  </si>
  <si>
    <t>MFG</t>
  </si>
  <si>
    <t>ZH3</t>
  </si>
  <si>
    <t>P54</t>
  </si>
  <si>
    <t>W/SEM</t>
  </si>
  <si>
    <t>UP</t>
  </si>
  <si>
    <t>S12</t>
  </si>
  <si>
    <t>N644</t>
  </si>
  <si>
    <t>LL7</t>
  </si>
  <si>
    <t>CUF</t>
  </si>
  <si>
    <t>U16</t>
  </si>
  <si>
    <t>FP18</t>
  </si>
  <si>
    <t>MD</t>
  </si>
  <si>
    <t>MFX</t>
  </si>
  <si>
    <t>SH4</t>
  </si>
  <si>
    <t>P57</t>
  </si>
  <si>
    <t>VUE12</t>
  </si>
  <si>
    <t>LP138</t>
  </si>
  <si>
    <t>T60</t>
  </si>
  <si>
    <t>N648</t>
  </si>
  <si>
    <t>LL8</t>
  </si>
  <si>
    <t>TUF</t>
  </si>
  <si>
    <t>U17</t>
  </si>
  <si>
    <t>FP24</t>
  </si>
  <si>
    <t>ME</t>
  </si>
  <si>
    <t>AF1</t>
  </si>
  <si>
    <t>AH5</t>
  </si>
  <si>
    <t>P58</t>
  </si>
  <si>
    <t>VUE916</t>
  </si>
  <si>
    <t>ENV</t>
  </si>
  <si>
    <t>N652</t>
  </si>
  <si>
    <t>LL9</t>
  </si>
  <si>
    <t>THF</t>
  </si>
  <si>
    <t>U18</t>
  </si>
  <si>
    <t>SLTM</t>
  </si>
  <si>
    <t>MF</t>
  </si>
  <si>
    <t>AF2</t>
  </si>
  <si>
    <t>HH7</t>
  </si>
  <si>
    <t>P59</t>
  </si>
  <si>
    <t>VUE58</t>
  </si>
  <si>
    <t>N654</t>
  </si>
  <si>
    <t>LM0</t>
  </si>
  <si>
    <t>AUY</t>
  </si>
  <si>
    <t>U19</t>
  </si>
  <si>
    <t>GLTX</t>
  </si>
  <si>
    <t>MG</t>
  </si>
  <si>
    <t>AF3</t>
  </si>
  <si>
    <t>SH8</t>
  </si>
  <si>
    <t>P60</t>
  </si>
  <si>
    <t>VUE1316</t>
  </si>
  <si>
    <t>N656</t>
  </si>
  <si>
    <t>LM1</t>
  </si>
  <si>
    <t>BUY</t>
  </si>
  <si>
    <t>U20</t>
  </si>
  <si>
    <t>BLTG</t>
  </si>
  <si>
    <t>MH</t>
  </si>
  <si>
    <t>AF4</t>
  </si>
  <si>
    <t>MP1</t>
  </si>
  <si>
    <t>P61</t>
  </si>
  <si>
    <t>VUE10</t>
  </si>
  <si>
    <t>N660</t>
  </si>
  <si>
    <t>LM2</t>
  </si>
  <si>
    <t>CUY</t>
  </si>
  <si>
    <t>U21</t>
  </si>
  <si>
    <t>CGLT</t>
  </si>
  <si>
    <t>MI</t>
  </si>
  <si>
    <t>AF5</t>
  </si>
  <si>
    <t>MP2</t>
  </si>
  <si>
    <t>P62</t>
  </si>
  <si>
    <t>VUE116</t>
  </si>
  <si>
    <t>N830</t>
  </si>
  <si>
    <t>LM3</t>
  </si>
  <si>
    <t>AUP</t>
  </si>
  <si>
    <t>U22</t>
  </si>
  <si>
    <t>TYPE II</t>
  </si>
  <si>
    <t>AF6</t>
  </si>
  <si>
    <t>MP3</t>
  </si>
  <si>
    <t>P63</t>
  </si>
  <si>
    <t>VUE118</t>
  </si>
  <si>
    <t>N36</t>
  </si>
  <si>
    <t>LM4</t>
  </si>
  <si>
    <t>BUP</t>
  </si>
  <si>
    <t>U23</t>
  </si>
  <si>
    <t>MK</t>
  </si>
  <si>
    <t>AF7</t>
  </si>
  <si>
    <t>IP1</t>
  </si>
  <si>
    <t>P64</t>
  </si>
  <si>
    <t>VUE134</t>
  </si>
  <si>
    <t>N840</t>
  </si>
  <si>
    <t>LM5</t>
  </si>
  <si>
    <t>BU5</t>
  </si>
  <si>
    <t>U24</t>
  </si>
  <si>
    <t>ML</t>
  </si>
  <si>
    <t>AF8</t>
  </si>
  <si>
    <t>IP2</t>
  </si>
  <si>
    <t>P65</t>
  </si>
  <si>
    <t>VUE238</t>
  </si>
  <si>
    <t>N844</t>
  </si>
  <si>
    <t>LS1</t>
  </si>
  <si>
    <t>OUP</t>
  </si>
  <si>
    <t>U25</t>
  </si>
  <si>
    <t>MM</t>
  </si>
  <si>
    <t>AF9</t>
  </si>
  <si>
    <t>IP3</t>
  </si>
  <si>
    <t>P66</t>
  </si>
  <si>
    <t>ROLL/SPC</t>
  </si>
  <si>
    <t>N848</t>
  </si>
  <si>
    <t>LS2</t>
  </si>
  <si>
    <t>CUP</t>
  </si>
  <si>
    <t>U26</t>
  </si>
  <si>
    <t>MN</t>
  </si>
  <si>
    <t>AFA</t>
  </si>
  <si>
    <t>FC1</t>
  </si>
  <si>
    <t>P67</t>
  </si>
  <si>
    <t>MAG/SPC</t>
  </si>
  <si>
    <t>N852</t>
  </si>
  <si>
    <t>LV1</t>
  </si>
  <si>
    <t>TUP</t>
  </si>
  <si>
    <t>U27</t>
  </si>
  <si>
    <t>MO</t>
  </si>
  <si>
    <t>AFB</t>
  </si>
  <si>
    <t>FC2</t>
  </si>
  <si>
    <t>P70</t>
  </si>
  <si>
    <t>MAG/10</t>
  </si>
  <si>
    <t>N856</t>
  </si>
  <si>
    <t>MLX</t>
  </si>
  <si>
    <t>AWF</t>
  </si>
  <si>
    <t>U28</t>
  </si>
  <si>
    <t>AFC</t>
  </si>
  <si>
    <t>FC3</t>
  </si>
  <si>
    <t>NPP</t>
  </si>
  <si>
    <t>SURF/HOLD</t>
  </si>
  <si>
    <t>N860</t>
  </si>
  <si>
    <t>ML1</t>
  </si>
  <si>
    <t>BWF</t>
  </si>
  <si>
    <t>U29</t>
  </si>
  <si>
    <t>AFD</t>
  </si>
  <si>
    <t>FC4</t>
  </si>
  <si>
    <t>PG2</t>
  </si>
  <si>
    <t>CONC/HOLD</t>
  </si>
  <si>
    <t>NX</t>
  </si>
  <si>
    <t>ML2</t>
  </si>
  <si>
    <t>CWF</t>
  </si>
  <si>
    <t>U30</t>
  </si>
  <si>
    <t>AFE</t>
  </si>
  <si>
    <t>RS1</t>
  </si>
  <si>
    <t>CONC/STOP</t>
  </si>
  <si>
    <t>NCO</t>
  </si>
  <si>
    <t>ML3</t>
  </si>
  <si>
    <t>TWF</t>
  </si>
  <si>
    <t>U31</t>
  </si>
  <si>
    <t>AFX</t>
  </si>
  <si>
    <t>P1X</t>
  </si>
  <si>
    <t>EPT2</t>
  </si>
  <si>
    <t>2NX</t>
  </si>
  <si>
    <t>ML4</t>
  </si>
  <si>
    <t>BWY</t>
  </si>
  <si>
    <t>U32</t>
  </si>
  <si>
    <t>SB1</t>
  </si>
  <si>
    <t>P2X</t>
  </si>
  <si>
    <t>EPTX</t>
  </si>
  <si>
    <t>2NCO</t>
  </si>
  <si>
    <t>ML5</t>
  </si>
  <si>
    <t>AWP</t>
  </si>
  <si>
    <t>U33</t>
  </si>
  <si>
    <t>SB2</t>
  </si>
  <si>
    <t>P3X</t>
  </si>
  <si>
    <t>MR6</t>
  </si>
  <si>
    <t>TFG2</t>
  </si>
  <si>
    <t>ML6</t>
  </si>
  <si>
    <t>BWP</t>
  </si>
  <si>
    <t>U34</t>
  </si>
  <si>
    <t>P4X</t>
  </si>
  <si>
    <t>MR12</t>
  </si>
  <si>
    <t>TFG3</t>
  </si>
  <si>
    <t>PR1</t>
  </si>
  <si>
    <t>BW5</t>
  </si>
  <si>
    <t>U35</t>
  </si>
  <si>
    <t>P5X</t>
  </si>
  <si>
    <t>MR24</t>
  </si>
  <si>
    <t>TFG4</t>
  </si>
  <si>
    <t>PR2</t>
  </si>
  <si>
    <t>OWP</t>
  </si>
  <si>
    <t>U36</t>
  </si>
  <si>
    <t>P6X</t>
  </si>
  <si>
    <t>MR/SPC</t>
  </si>
  <si>
    <t>G</t>
  </si>
  <si>
    <t>PR3</t>
  </si>
  <si>
    <t>CWP</t>
  </si>
  <si>
    <t>U37</t>
  </si>
  <si>
    <t>P7X</t>
  </si>
  <si>
    <t>LSC/TOP</t>
  </si>
  <si>
    <t>G2</t>
  </si>
  <si>
    <t>PM1</t>
  </si>
  <si>
    <t>TWP</t>
  </si>
  <si>
    <t>U38</t>
  </si>
  <si>
    <t>P8X</t>
  </si>
  <si>
    <t>FB/STK</t>
  </si>
  <si>
    <t>G3</t>
  </si>
  <si>
    <t>PM2</t>
  </si>
  <si>
    <t>LCO</t>
  </si>
  <si>
    <t>U39</t>
  </si>
  <si>
    <t>AH1</t>
  </si>
  <si>
    <t>FB/DPSTK</t>
  </si>
  <si>
    <t>G4</t>
  </si>
  <si>
    <t>PV3</t>
  </si>
  <si>
    <t>S42</t>
  </si>
  <si>
    <t>U40</t>
  </si>
  <si>
    <t>AH2</t>
  </si>
  <si>
    <t>AMH</t>
  </si>
  <si>
    <t>G5</t>
  </si>
  <si>
    <t>PV8</t>
  </si>
  <si>
    <t>U41</t>
  </si>
  <si>
    <t>IH1</t>
  </si>
  <si>
    <t>COH</t>
  </si>
  <si>
    <t>G6</t>
  </si>
  <si>
    <t>PV9</t>
  </si>
  <si>
    <t>U42</t>
  </si>
  <si>
    <t>IH2</t>
  </si>
  <si>
    <t>CUH</t>
  </si>
  <si>
    <t>G7</t>
  </si>
  <si>
    <t>VDI</t>
  </si>
  <si>
    <t>U43</t>
  </si>
  <si>
    <t>IH3</t>
  </si>
  <si>
    <t>DEH</t>
  </si>
  <si>
    <t>G8</t>
  </si>
  <si>
    <t>VDM</t>
  </si>
  <si>
    <t>U44</t>
  </si>
  <si>
    <t>EH1</t>
  </si>
  <si>
    <t>FEH</t>
  </si>
  <si>
    <t>G9</t>
  </si>
  <si>
    <t>EH4</t>
  </si>
  <si>
    <t>KEH</t>
  </si>
  <si>
    <t>GCO</t>
  </si>
  <si>
    <t>LG6</t>
  </si>
  <si>
    <t>MEH</t>
  </si>
  <si>
    <t>GX</t>
  </si>
  <si>
    <t>DL1</t>
  </si>
  <si>
    <t>PIH</t>
  </si>
  <si>
    <t>GCOX</t>
  </si>
  <si>
    <t>DL2</t>
  </si>
  <si>
    <t>REH</t>
  </si>
  <si>
    <t>FG</t>
  </si>
  <si>
    <t>DL3</t>
  </si>
  <si>
    <t>STH</t>
  </si>
  <si>
    <t>FGCO</t>
  </si>
  <si>
    <t>DL4</t>
  </si>
  <si>
    <t>NMH</t>
  </si>
  <si>
    <t>FGX</t>
  </si>
  <si>
    <t>U1</t>
  </si>
  <si>
    <t>HNGSP</t>
  </si>
  <si>
    <t>FG5</t>
  </si>
  <si>
    <t>U2</t>
  </si>
  <si>
    <t>HNG2</t>
  </si>
  <si>
    <t>FG8</t>
  </si>
  <si>
    <t>D0</t>
  </si>
  <si>
    <t>HNG3</t>
  </si>
  <si>
    <t>FG9</t>
  </si>
  <si>
    <t>HNG4</t>
  </si>
  <si>
    <t>FG10</t>
  </si>
  <si>
    <t>SLA</t>
  </si>
  <si>
    <t>HNG5</t>
  </si>
  <si>
    <t>FG12</t>
  </si>
  <si>
    <t>SLG</t>
  </si>
  <si>
    <t>22GAGV</t>
  </si>
  <si>
    <t>FGCX</t>
  </si>
  <si>
    <t>SON</t>
  </si>
  <si>
    <t>20GACR</t>
  </si>
  <si>
    <t>LB</t>
  </si>
  <si>
    <t>SOL</t>
  </si>
  <si>
    <t>20GAGV</t>
  </si>
  <si>
    <t>LT</t>
  </si>
  <si>
    <t>SEN</t>
  </si>
  <si>
    <t>18GACR</t>
  </si>
  <si>
    <t>LD</t>
  </si>
  <si>
    <t>SEL</t>
  </si>
  <si>
    <t>18GAGV</t>
  </si>
  <si>
    <t>LF</t>
  </si>
  <si>
    <t>SRP</t>
  </si>
  <si>
    <t>16GACR</t>
  </si>
  <si>
    <t>LFX</t>
  </si>
  <si>
    <t>SD4</t>
  </si>
  <si>
    <t>16GAGV</t>
  </si>
  <si>
    <t>LBCO</t>
  </si>
  <si>
    <t>SD6</t>
  </si>
  <si>
    <t>LTCO</t>
  </si>
  <si>
    <t>SRL</t>
  </si>
  <si>
    <t>LDCO</t>
  </si>
  <si>
    <t>SRT</t>
  </si>
  <si>
    <t>LFCX</t>
  </si>
  <si>
    <t>SXX</t>
  </si>
  <si>
    <t>GLB</t>
  </si>
  <si>
    <t>SP0</t>
  </si>
  <si>
    <t>G2LB</t>
  </si>
  <si>
    <t>VD 3146</t>
  </si>
  <si>
    <t>G3LB</t>
  </si>
  <si>
    <t>SA 825</t>
  </si>
  <si>
    <t>G4LB</t>
  </si>
  <si>
    <t>YA 757</t>
  </si>
  <si>
    <t>G5LB</t>
  </si>
  <si>
    <t>G6LB</t>
  </si>
  <si>
    <t>G8LB</t>
  </si>
  <si>
    <t>G9LB</t>
  </si>
  <si>
    <t>GLBX</t>
  </si>
  <si>
    <t>GLBC</t>
  </si>
  <si>
    <t>N3LB</t>
  </si>
  <si>
    <t>N4LB</t>
  </si>
  <si>
    <t>N5LB</t>
  </si>
  <si>
    <t>NLBX</t>
  </si>
  <si>
    <t>VLB</t>
  </si>
  <si>
    <t>V5LB</t>
  </si>
  <si>
    <t>VLBX</t>
  </si>
  <si>
    <t>VLBC</t>
  </si>
  <si>
    <t>EC02</t>
  </si>
  <si>
    <t>EC03</t>
  </si>
  <si>
    <t>EC04</t>
  </si>
  <si>
    <t>EC05</t>
  </si>
  <si>
    <t>EC06</t>
  </si>
  <si>
    <t>E201</t>
  </si>
  <si>
    <t>E202</t>
  </si>
  <si>
    <t>E203</t>
  </si>
  <si>
    <t>E601</t>
  </si>
  <si>
    <t>E602</t>
  </si>
  <si>
    <t>E603</t>
  </si>
  <si>
    <t>E604</t>
  </si>
  <si>
    <t>E605</t>
  </si>
  <si>
    <t>E606</t>
  </si>
  <si>
    <t>E607</t>
  </si>
  <si>
    <t>E608</t>
  </si>
  <si>
    <t>E609</t>
  </si>
  <si>
    <t>EN61</t>
  </si>
  <si>
    <t>EN62</t>
  </si>
  <si>
    <t>EN63</t>
  </si>
  <si>
    <t>EN66</t>
  </si>
  <si>
    <t>EN69</t>
  </si>
  <si>
    <t>EW61</t>
  </si>
  <si>
    <t>EW62</t>
  </si>
  <si>
    <t>EW63</t>
  </si>
  <si>
    <t>EW68</t>
  </si>
  <si>
    <t>E801</t>
  </si>
  <si>
    <t>PORT</t>
  </si>
  <si>
    <t>PORC</t>
  </si>
  <si>
    <t>2GX</t>
  </si>
  <si>
    <t>3GX</t>
  </si>
  <si>
    <t>2GCO</t>
  </si>
  <si>
    <t>3GCO</t>
  </si>
  <si>
    <t>Series Profile</t>
  </si>
  <si>
    <t>Frame Depth</t>
  </si>
  <si>
    <t>Frame Throat</t>
  </si>
  <si>
    <t>Handing</t>
  </si>
  <si>
    <t>Strike</t>
  </si>
  <si>
    <t>Corner Condition</t>
  </si>
  <si>
    <t>Packaging</t>
  </si>
  <si>
    <t>Closers</t>
  </si>
  <si>
    <t>Label Code</t>
  </si>
  <si>
    <t>Special Face</t>
  </si>
  <si>
    <t>Anchr Type</t>
  </si>
  <si>
    <t>Deadlock Strike</t>
  </si>
  <si>
    <t>Flushbolt  Strike</t>
  </si>
  <si>
    <t>Special Hinge / Pivot</t>
  </si>
  <si>
    <t>LIST</t>
  </si>
  <si>
    <t>COST TTL</t>
  </si>
  <si>
    <t>TTL FRAMES</t>
  </si>
  <si>
    <t>TOTAL</t>
  </si>
  <si>
    <t>FR3PC</t>
  </si>
  <si>
    <t>SU</t>
  </si>
  <si>
    <t>S</t>
  </si>
  <si>
    <t>KD</t>
  </si>
  <si>
    <t>TB</t>
  </si>
  <si>
    <t>H100</t>
  </si>
  <si>
    <t>A00</t>
  </si>
  <si>
    <t>P1</t>
  </si>
  <si>
    <t>FB</t>
  </si>
  <si>
    <t>FR4PC</t>
  </si>
  <si>
    <t>DU</t>
  </si>
  <si>
    <t>B</t>
  </si>
  <si>
    <t>KV</t>
  </si>
  <si>
    <t>BO</t>
  </si>
  <si>
    <t>H119</t>
  </si>
  <si>
    <t>P2</t>
  </si>
  <si>
    <t>FRBL</t>
  </si>
  <si>
    <t>C</t>
  </si>
  <si>
    <t>SM</t>
  </si>
  <si>
    <t>PC</t>
  </si>
  <si>
    <t>C1A</t>
  </si>
  <si>
    <t>H114</t>
  </si>
  <si>
    <t>P3</t>
  </si>
  <si>
    <t>RFB</t>
  </si>
  <si>
    <t>FRSL</t>
  </si>
  <si>
    <t>SU3,4</t>
  </si>
  <si>
    <t>E</t>
  </si>
  <si>
    <t>SQ</t>
  </si>
  <si>
    <t>TC</t>
  </si>
  <si>
    <t>C2A</t>
  </si>
  <si>
    <t>H138</t>
  </si>
  <si>
    <t>P4</t>
  </si>
  <si>
    <t>SFB</t>
  </si>
  <si>
    <t>FRTF</t>
  </si>
  <si>
    <t>RS</t>
  </si>
  <si>
    <t>D</t>
  </si>
  <si>
    <t>CN</t>
  </si>
  <si>
    <t>H1</t>
  </si>
  <si>
    <t>H112</t>
  </si>
  <si>
    <t>P5</t>
  </si>
  <si>
    <t>SR6</t>
  </si>
  <si>
    <t>FRTFSL</t>
  </si>
  <si>
    <t>SR</t>
  </si>
  <si>
    <t>RHA</t>
  </si>
  <si>
    <t>P</t>
  </si>
  <si>
    <t>CNP</t>
  </si>
  <si>
    <t>H1A</t>
  </si>
  <si>
    <t>H158</t>
  </si>
  <si>
    <t>PX</t>
  </si>
  <si>
    <t>SR7</t>
  </si>
  <si>
    <t>HFS</t>
  </si>
  <si>
    <t>FTSPCL</t>
  </si>
  <si>
    <t>LHA</t>
  </si>
  <si>
    <t>R</t>
  </si>
  <si>
    <t>T2</t>
  </si>
  <si>
    <t>H2</t>
  </si>
  <si>
    <t>H134</t>
  </si>
  <si>
    <t>XFB</t>
  </si>
  <si>
    <t>HFA</t>
  </si>
  <si>
    <t>FTKF/3PC</t>
  </si>
  <si>
    <t>BR</t>
  </si>
  <si>
    <t>BHA</t>
  </si>
  <si>
    <t>T3</t>
  </si>
  <si>
    <t>S1</t>
  </si>
  <si>
    <t>H178</t>
  </si>
  <si>
    <t>FRSSL</t>
  </si>
  <si>
    <t>SR8</t>
  </si>
  <si>
    <t>RRA</t>
  </si>
  <si>
    <t>V2</t>
  </si>
  <si>
    <t>S1A</t>
  </si>
  <si>
    <t>H200</t>
  </si>
  <si>
    <t>VR2</t>
  </si>
  <si>
    <t>FRPSL</t>
  </si>
  <si>
    <t>DR8</t>
  </si>
  <si>
    <t>LRA</t>
  </si>
  <si>
    <t>H</t>
  </si>
  <si>
    <t>V3</t>
  </si>
  <si>
    <t>S2</t>
  </si>
  <si>
    <t>H218</t>
  </si>
  <si>
    <t>A09</t>
  </si>
  <si>
    <t>VR3</t>
  </si>
  <si>
    <t>FRFH</t>
  </si>
  <si>
    <t>BRA</t>
  </si>
  <si>
    <t>I</t>
  </si>
  <si>
    <t>V4</t>
  </si>
  <si>
    <t>S2A</t>
  </si>
  <si>
    <t>H224</t>
  </si>
  <si>
    <t>A10</t>
  </si>
  <si>
    <t>VR4</t>
  </si>
  <si>
    <t>FRLJ</t>
  </si>
  <si>
    <t>DQ</t>
  </si>
  <si>
    <t>DAP</t>
  </si>
  <si>
    <t>J</t>
  </si>
  <si>
    <t>V5</t>
  </si>
  <si>
    <t>S3</t>
  </si>
  <si>
    <t>H238</t>
  </si>
  <si>
    <t>A11</t>
  </si>
  <si>
    <t>VPC</t>
  </si>
  <si>
    <t>FRHJ</t>
  </si>
  <si>
    <t>SQ8</t>
  </si>
  <si>
    <t>HSJ</t>
  </si>
  <si>
    <t>K</t>
  </si>
  <si>
    <t>V6</t>
  </si>
  <si>
    <t>S3A</t>
  </si>
  <si>
    <t>H212</t>
  </si>
  <si>
    <t>A12</t>
  </si>
  <si>
    <t>RL1</t>
  </si>
  <si>
    <t>FRBJ</t>
  </si>
  <si>
    <t>DQ8</t>
  </si>
  <si>
    <t>X</t>
  </si>
  <si>
    <t>S4</t>
  </si>
  <si>
    <t>H258</t>
  </si>
  <si>
    <t>A13</t>
  </si>
  <si>
    <t>RL3</t>
  </si>
  <si>
    <t>FRKF/COMP</t>
  </si>
  <si>
    <t>BQ</t>
  </si>
  <si>
    <t>S4A</t>
  </si>
  <si>
    <t>H234</t>
  </si>
  <si>
    <t>A14</t>
  </si>
  <si>
    <t>MS1</t>
  </si>
  <si>
    <t>MH6</t>
  </si>
  <si>
    <t>FRDWBLITE</t>
  </si>
  <si>
    <t>SC</t>
  </si>
  <si>
    <t>RL</t>
  </si>
  <si>
    <t>S5</t>
  </si>
  <si>
    <t>H278</t>
  </si>
  <si>
    <t>A15</t>
  </si>
  <si>
    <t>MS3</t>
  </si>
  <si>
    <t>FRST</t>
  </si>
  <si>
    <t>S5A</t>
  </si>
  <si>
    <t>H300</t>
  </si>
  <si>
    <t>A16</t>
  </si>
  <si>
    <t>MS4</t>
  </si>
  <si>
    <t>FRTHJ</t>
  </si>
  <si>
    <t>BC</t>
  </si>
  <si>
    <t>H318</t>
  </si>
  <si>
    <t>A17</t>
  </si>
  <si>
    <t>MS5</t>
  </si>
  <si>
    <t>FRTLJ</t>
  </si>
  <si>
    <t>SQT</t>
  </si>
  <si>
    <t>LL</t>
  </si>
  <si>
    <t>C3A</t>
  </si>
  <si>
    <t>H314</t>
  </si>
  <si>
    <t>A18</t>
  </si>
  <si>
    <t>XH1</t>
  </si>
  <si>
    <t>PV1</t>
  </si>
  <si>
    <t>FRHAT</t>
  </si>
  <si>
    <t>SQ3,4</t>
  </si>
  <si>
    <t>C31</t>
  </si>
  <si>
    <t>H338</t>
  </si>
  <si>
    <t>A19</t>
  </si>
  <si>
    <t>XH2</t>
  </si>
  <si>
    <t>PV2</t>
  </si>
  <si>
    <t>FRFHT</t>
  </si>
  <si>
    <t>SRW</t>
  </si>
  <si>
    <t>H312</t>
  </si>
  <si>
    <t>A20</t>
  </si>
  <si>
    <t>HX3</t>
  </si>
  <si>
    <t>FRDTC</t>
  </si>
  <si>
    <t>DRW</t>
  </si>
  <si>
    <t>H358</t>
  </si>
  <si>
    <t>A21</t>
  </si>
  <si>
    <t>PV4</t>
  </si>
  <si>
    <t>FRDTW</t>
  </si>
  <si>
    <t>BRW</t>
  </si>
  <si>
    <t>H334</t>
  </si>
  <si>
    <t>A22</t>
  </si>
  <si>
    <t>PV5</t>
  </si>
  <si>
    <t>FRSTW</t>
  </si>
  <si>
    <t>SQW</t>
  </si>
  <si>
    <t>H378</t>
  </si>
  <si>
    <t>A23</t>
  </si>
  <si>
    <t>PV6</t>
  </si>
  <si>
    <t>DQW</t>
  </si>
  <si>
    <t>H400</t>
  </si>
  <si>
    <t>A24</t>
  </si>
  <si>
    <t>FH1</t>
  </si>
  <si>
    <t>BQW</t>
  </si>
  <si>
    <t>F100</t>
  </si>
  <si>
    <t>A25</t>
  </si>
  <si>
    <t>FH2</t>
  </si>
  <si>
    <t>CQB</t>
  </si>
  <si>
    <t>F119</t>
  </si>
  <si>
    <t>A30</t>
  </si>
  <si>
    <t>FH3</t>
  </si>
  <si>
    <t>CRB</t>
  </si>
  <si>
    <t>F114</t>
  </si>
  <si>
    <t>A40</t>
  </si>
  <si>
    <t>FH4</t>
  </si>
  <si>
    <t>CCB</t>
  </si>
  <si>
    <t>F138</t>
  </si>
  <si>
    <t>A46</t>
  </si>
  <si>
    <t>SE1</t>
  </si>
  <si>
    <t>F112</t>
  </si>
  <si>
    <t>A49</t>
  </si>
  <si>
    <t>SE2</t>
  </si>
  <si>
    <t>F158</t>
  </si>
  <si>
    <t>A51</t>
  </si>
  <si>
    <t>BE1</t>
  </si>
  <si>
    <t>F134</t>
  </si>
  <si>
    <t>A52</t>
  </si>
  <si>
    <t>BE2</t>
  </si>
  <si>
    <t>F178</t>
  </si>
  <si>
    <t>F200</t>
  </si>
  <si>
    <t>PI</t>
  </si>
  <si>
    <t>F218</t>
  </si>
  <si>
    <t>F224</t>
  </si>
  <si>
    <t>F238</t>
  </si>
  <si>
    <t>F212</t>
  </si>
  <si>
    <t>F258</t>
  </si>
  <si>
    <t>F234</t>
  </si>
  <si>
    <t>SH1</t>
  </si>
  <si>
    <t>F278</t>
  </si>
  <si>
    <t>SH2</t>
  </si>
  <si>
    <t>F300</t>
  </si>
  <si>
    <t>SH3</t>
  </si>
  <si>
    <t>F318</t>
  </si>
  <si>
    <t>F314</t>
  </si>
  <si>
    <t>F338</t>
  </si>
  <si>
    <t>F312</t>
  </si>
  <si>
    <t>F358</t>
  </si>
  <si>
    <t>EH2</t>
  </si>
  <si>
    <t>F334</t>
  </si>
  <si>
    <t>EH3</t>
  </si>
  <si>
    <t>F378</t>
  </si>
  <si>
    <t>F400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</si>
</sst>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indexed="8"/>
      <name val="Calibri"/>
      <family val="2"/>
    </font>
    <font>
      <sz val="8"/>
      <color indexed="8"/>
      <name val="Calibri"/>
      <family val="2"/>
    </font>
    <font>
      <sz val="11"/>
      <name val="Calibri"/>
      <family val="2"/>
      <scheme val="minor"/>
    </font>
    <font>
      <sz val="11"/>
      <color indexed="8"/>
      <name val="Calibri"/>
      <family val="2"/>
    </font>
    <font>
      <sz val="12"/>
      <color theme="1"/>
      <name val="Calibri"/>
      <family val="2"/>
      <scheme val="minor"/>
    </font>
    <font>
      <sz val="9"/>
      <color theme="1"/>
      <name val="Calibri"/>
      <family val="2"/>
      <scheme val="minor"/>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2"/>
      <color rgb="FFFF0000"/>
      <name val="Calibri"/>
      <family val="2"/>
      <scheme val="minor"/>
    </font>
    <font>
      <b/>
      <sz val="8"/>
      <color indexed="8"/>
      <name val="Calibri"/>
      <family val="2"/>
    </font>
    <font>
      <b/>
      <sz val="12"/>
      <color theme="1"/>
      <name val="Calibri"/>
      <family val="2"/>
      <scheme val="minor"/>
    </font>
  </fonts>
  <fills count="2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FFFF0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54">
    <xf numFmtId="0" fontId="0" fillId="0" borderId="0"/>
    <xf numFmtId="44" fontId="7" fillId="0" borderId="0" applyFon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2" fillId="18" borderId="14" applyNumberFormat="0" applyAlignment="0" applyProtection="0"/>
    <xf numFmtId="0" fontId="13" fillId="19" borderId="15" applyNumberFormat="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9" borderId="14" applyNumberFormat="0" applyAlignment="0" applyProtection="0"/>
    <xf numFmtId="0" fontId="22" fillId="0" borderId="19" applyNumberFormat="0" applyFill="0" applyAlignment="0" applyProtection="0"/>
    <xf numFmtId="0" fontId="23" fillId="9" borderId="0" applyNumberFormat="0" applyBorder="0" applyAlignment="0" applyProtection="0"/>
    <xf numFmtId="0" fontId="14" fillId="0" borderId="0"/>
    <xf numFmtId="0" fontId="14" fillId="0" borderId="0"/>
    <xf numFmtId="0" fontId="14" fillId="0" borderId="0"/>
    <xf numFmtId="0" fontId="14" fillId="0" borderId="0"/>
    <xf numFmtId="0" fontId="1" fillId="0" borderId="0"/>
    <xf numFmtId="0" fontId="14" fillId="0" borderId="0"/>
    <xf numFmtId="0" fontId="14" fillId="6" borderId="20" applyNumberFormat="0" applyFont="0" applyAlignment="0" applyProtection="0"/>
    <xf numFmtId="0" fontId="24" fillId="18" borderId="21" applyNumberFormat="0" applyAlignment="0" applyProtection="0"/>
    <xf numFmtId="9" fontId="1" fillId="0" borderId="0" applyFont="0" applyFill="0" applyBorder="0" applyAlignment="0" applyProtection="0"/>
    <xf numFmtId="0" fontId="25" fillId="0" borderId="0" applyNumberFormat="0" applyFill="0" applyBorder="0" applyAlignment="0" applyProtection="0"/>
    <xf numFmtId="0" fontId="4" fillId="0" borderId="22" applyNumberFormat="0" applyFill="0" applyAlignment="0" applyProtection="0"/>
    <xf numFmtId="0" fontId="22" fillId="0" borderId="0" applyNumberFormat="0" applyFill="0" applyBorder="0" applyAlignment="0" applyProtection="0"/>
  </cellStyleXfs>
  <cellXfs count="109">
    <xf numFmtId="0" fontId="0" fillId="0" borderId="0" xfId="0"/>
    <xf numFmtId="0" fontId="4" fillId="0" borderId="1" xfId="0" applyFont="1" applyBorder="1" applyAlignment="1">
      <alignment horizontal="left" vertical="top"/>
    </xf>
    <xf numFmtId="0" fontId="0" fillId="0" borderId="2" xfId="0" applyBorder="1"/>
    <xf numFmtId="0" fontId="0" fillId="0" borderId="3" xfId="0" applyBorder="1"/>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5" xfId="0" applyBorder="1"/>
    <xf numFmtId="0" fontId="0" fillId="0" borderId="6" xfId="0" applyBorder="1"/>
    <xf numFmtId="0" fontId="0" fillId="0" borderId="4" xfId="0" applyBorder="1"/>
    <xf numFmtId="0" fontId="0" fillId="0" borderId="7" xfId="0" applyBorder="1" applyAlignment="1">
      <alignment horizontal="left" vertical="top"/>
    </xf>
    <xf numFmtId="0" fontId="0" fillId="0" borderId="0" xfId="0" applyBorder="1"/>
    <xf numFmtId="0" fontId="0" fillId="0" borderId="8" xfId="0" applyBorder="1"/>
    <xf numFmtId="0" fontId="0" fillId="0" borderId="0"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xf numFmtId="0" fontId="0" fillId="0" borderId="11" xfId="0" applyBorder="1"/>
    <xf numFmtId="0" fontId="4" fillId="0" borderId="12" xfId="0" applyFont="1" applyBorder="1" applyAlignment="1">
      <alignment horizontal="center" textRotation="45" wrapText="1"/>
    </xf>
    <xf numFmtId="0" fontId="4" fillId="0" borderId="13" xfId="0" applyFont="1" applyBorder="1" applyAlignment="1">
      <alignment horizontal="center" textRotation="45" wrapText="1"/>
    </xf>
    <xf numFmtId="0" fontId="4" fillId="0" borderId="0" xfId="0" applyFont="1" applyAlignment="1">
      <alignment horizontal="center" textRotation="45" wrapText="1"/>
    </xf>
    <xf numFmtId="0" fontId="5" fillId="0" borderId="12" xfId="0" applyFont="1" applyFill="1" applyBorder="1" applyAlignment="1">
      <alignment horizontal="center"/>
    </xf>
    <xf numFmtId="0" fontId="5" fillId="2" borderId="12"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0" xfId="0" applyFont="1" applyAlignment="1">
      <alignment horizontal="center"/>
    </xf>
    <xf numFmtId="0" fontId="0" fillId="0" borderId="12" xfId="0" applyFill="1" applyBorder="1" applyAlignment="1">
      <alignment horizontal="center"/>
    </xf>
    <xf numFmtId="0" fontId="0" fillId="2" borderId="12" xfId="0" applyFill="1" applyBorder="1" applyAlignment="1">
      <alignment horizontal="center"/>
    </xf>
    <xf numFmtId="0" fontId="0" fillId="0" borderId="12" xfId="0" applyFont="1" applyFill="1" applyBorder="1" applyAlignment="1">
      <alignment horizontal="center"/>
    </xf>
    <xf numFmtId="0" fontId="6" fillId="0" borderId="12" xfId="0" applyFont="1"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0" xfId="0" applyAlignment="1">
      <alignment horizontal="center"/>
    </xf>
    <xf numFmtId="44" fontId="1" fillId="0" borderId="0" xfId="1" applyFont="1"/>
    <xf numFmtId="44" fontId="0" fillId="0" borderId="0" xfId="0" applyNumberFormat="1" applyAlignment="1">
      <alignment horizontal="center"/>
    </xf>
    <xf numFmtId="0" fontId="0" fillId="0" borderId="9" xfId="0" applyFill="1" applyBorder="1" applyAlignment="1">
      <alignment wrapText="1"/>
    </xf>
    <xf numFmtId="0" fontId="0" fillId="0" borderId="10" xfId="0" applyFill="1" applyBorder="1"/>
    <xf numFmtId="49" fontId="0" fillId="0" borderId="10" xfId="0" applyNumberFormat="1" applyFill="1" applyBorder="1" applyAlignment="1">
      <alignment horizontal="left"/>
    </xf>
    <xf numFmtId="0" fontId="0" fillId="0" borderId="12" xfId="0" applyFill="1" applyBorder="1" applyAlignment="1">
      <alignment horizontal="center" wrapText="1"/>
    </xf>
    <xf numFmtId="0" fontId="0" fillId="0" borderId="12" xfId="0" applyFont="1" applyFill="1" applyBorder="1" applyAlignment="1">
      <alignment horizontal="center" vertical="center" wrapText="1"/>
    </xf>
    <xf numFmtId="0" fontId="0" fillId="0" borderId="11" xfId="0" applyFill="1" applyBorder="1"/>
    <xf numFmtId="0" fontId="2" fillId="0" borderId="9" xfId="0" applyFont="1" applyFill="1" applyBorder="1" applyAlignment="1">
      <alignment wrapText="1"/>
    </xf>
    <xf numFmtId="0" fontId="0" fillId="0" borderId="0" xfId="0" applyFill="1" applyBorder="1" applyAlignment="1">
      <alignment wrapText="1"/>
    </xf>
    <xf numFmtId="0" fontId="0" fillId="0" borderId="0" xfId="0" applyFill="1" applyBorder="1"/>
    <xf numFmtId="49" fontId="0" fillId="0" borderId="0" xfId="0" applyNumberFormat="1" applyFill="1" applyBorder="1" applyAlignment="1">
      <alignment horizontal="left"/>
    </xf>
    <xf numFmtId="0" fontId="0" fillId="0" borderId="0" xfId="0" applyFill="1" applyBorder="1" applyAlignment="1">
      <alignment horizontal="center" wrapText="1"/>
    </xf>
    <xf numFmtId="0" fontId="9" fillId="0" borderId="0" xfId="0" applyFont="1" applyFill="1" applyBorder="1" applyAlignment="1">
      <alignment horizontal="center" vertical="center" wrapText="1"/>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3" fillId="0" borderId="7" xfId="0" applyFont="1" applyBorder="1" applyAlignment="1">
      <alignment horizontal="center" wrapText="1"/>
    </xf>
    <xf numFmtId="0" fontId="3" fillId="0" borderId="0" xfId="0" applyFont="1" applyBorder="1" applyAlignment="1">
      <alignment horizontal="center" wrapText="1"/>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26" fillId="0" borderId="7"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8" xfId="0" applyFont="1" applyBorder="1" applyAlignment="1">
      <alignment horizontal="center" vertical="center" wrapText="1"/>
    </xf>
    <xf numFmtId="0" fontId="3" fillId="0" borderId="0" xfId="0" applyFont="1"/>
    <xf numFmtId="14" fontId="0" fillId="0" borderId="5" xfId="0" applyNumberFormat="1" applyBorder="1"/>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5" fillId="0" borderId="12"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27" fillId="0" borderId="0" xfId="0" applyFont="1" applyAlignment="1">
      <alignment horizontal="center"/>
    </xf>
    <xf numFmtId="0" fontId="0" fillId="0" borderId="12" xfId="0" applyBorder="1" applyAlignment="1">
      <alignment horizontal="center"/>
    </xf>
    <xf numFmtId="0" fontId="0" fillId="0" borderId="6" xfId="0" applyBorder="1" applyAlignment="1">
      <alignment horizontal="center"/>
    </xf>
    <xf numFmtId="0" fontId="3" fillId="0" borderId="12" xfId="0" applyFont="1" applyBorder="1" applyAlignment="1">
      <alignment horizontal="center"/>
    </xf>
    <xf numFmtId="0" fontId="0" fillId="0" borderId="9" xfId="0" applyBorder="1" applyAlignment="1">
      <alignment wrapText="1"/>
    </xf>
    <xf numFmtId="49" fontId="0" fillId="0" borderId="10" xfId="0" applyNumberFormat="1" applyBorder="1" applyAlignment="1">
      <alignment horizontal="left"/>
    </xf>
    <xf numFmtId="0" fontId="0" fillId="0" borderId="5" xfId="0" applyBorder="1" applyAlignment="1">
      <alignment horizontal="left"/>
    </xf>
    <xf numFmtId="0" fontId="3" fillId="3" borderId="4" xfId="0" applyFont="1" applyFill="1" applyBorder="1" applyAlignment="1"/>
    <xf numFmtId="0" fontId="3" fillId="3" borderId="5" xfId="0" applyFont="1" applyFill="1" applyBorder="1" applyAlignment="1"/>
    <xf numFmtId="0" fontId="3" fillId="3" borderId="6" xfId="0" applyFont="1" applyFill="1" applyBorder="1" applyAlignment="1"/>
    <xf numFmtId="0" fontId="3" fillId="0" borderId="0" xfId="0" applyFont="1" applyAlignment="1">
      <alignment horizontal="center"/>
    </xf>
    <xf numFmtId="2" fontId="3" fillId="0" borderId="5" xfId="0" applyNumberFormat="1" applyFont="1" applyBorder="1" applyAlignment="1">
      <alignment horizontal="left" wrapText="1"/>
    </xf>
    <xf numFmtId="2" fontId="0" fillId="0" borderId="5" xfId="0" applyNumberFormat="1" applyBorder="1" applyAlignment="1">
      <alignment wrapText="1"/>
    </xf>
    <xf numFmtId="2" fontId="0" fillId="0" borderId="6" xfId="0" applyNumberFormat="1" applyBorder="1" applyAlignment="1">
      <alignment wrapText="1"/>
    </xf>
    <xf numFmtId="49" fontId="3" fillId="0" borderId="5" xfId="0" applyNumberFormat="1" applyFont="1" applyBorder="1" applyAlignment="1">
      <alignment horizontal="left" wrapText="1"/>
    </xf>
    <xf numFmtId="0" fontId="3" fillId="0" borderId="5" xfId="0" applyFont="1" applyBorder="1" applyAlignment="1">
      <alignment wrapText="1"/>
    </xf>
    <xf numFmtId="0" fontId="3" fillId="0" borderId="6" xfId="0" applyFont="1" applyBorder="1" applyAlignment="1">
      <alignment wrapText="1"/>
    </xf>
    <xf numFmtId="0" fontId="0" fillId="3" borderId="12" xfId="0" applyFill="1" applyBorder="1" applyAlignment="1">
      <alignment horizontal="center"/>
    </xf>
    <xf numFmtId="0" fontId="0" fillId="20" borderId="5" xfId="0" applyFill="1" applyBorder="1" applyAlignment="1"/>
    <xf numFmtId="3" fontId="0" fillId="0" borderId="5" xfId="0" applyNumberFormat="1" applyBorder="1" applyAlignment="1">
      <alignment horizontal="left" vertical="center"/>
    </xf>
    <xf numFmtId="0" fontId="0" fillId="0" borderId="5" xfId="0" applyBorder="1" applyAlignment="1">
      <alignment horizontal="left" vertical="center"/>
    </xf>
    <xf numFmtId="0" fontId="0" fillId="20" borderId="5" xfId="0" applyFill="1" applyBorder="1" applyAlignment="1"/>
    <xf numFmtId="3" fontId="0" fillId="0" borderId="5" xfId="0" applyNumberFormat="1" applyBorder="1"/>
    <xf numFmtId="0" fontId="0" fillId="0" borderId="5" xfId="0" applyBorder="1" applyAlignment="1"/>
    <xf numFmtId="0" fontId="0" fillId="0" borderId="0" xfId="0" applyBorder="1" applyAlignment="1">
      <alignment wrapText="1"/>
    </xf>
    <xf numFmtId="49" fontId="0" fillId="0" borderId="0" xfId="0" applyNumberFormat="1" applyBorder="1" applyAlignment="1">
      <alignment horizontal="left"/>
    </xf>
    <xf numFmtId="0" fontId="0" fillId="0" borderId="4" xfId="0" applyBorder="1" applyAlignment="1">
      <alignment horizontal="center"/>
    </xf>
    <xf numFmtId="0" fontId="0" fillId="0" borderId="6" xfId="0" applyBorder="1" applyAlignment="1">
      <alignment wrapText="1"/>
    </xf>
    <xf numFmtId="0" fontId="28" fillId="0" borderId="4" xfId="0" applyFont="1" applyBorder="1" applyAlignment="1">
      <alignment horizontal="right"/>
    </xf>
    <xf numFmtId="0" fontId="28" fillId="0" borderId="5" xfId="0" applyFont="1" applyBorder="1" applyAlignment="1">
      <alignment horizontal="right"/>
    </xf>
    <xf numFmtId="44" fontId="3" fillId="0" borderId="6" xfId="1" applyFont="1" applyBorder="1" applyAlignment="1">
      <alignment horizontal="center"/>
    </xf>
    <xf numFmtId="0" fontId="0" fillId="0" borderId="0" xfId="0" applyBorder="1" applyAlignment="1">
      <alignment horizontal="left"/>
    </xf>
  </cellXfs>
  <cellStyles count="54">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2" xfId="29"/>
    <cellStyle name="Currency" xfId="1" builtinId="4"/>
    <cellStyle name="Currency 2" xfId="30"/>
    <cellStyle name="Currency 3" xfId="31"/>
    <cellStyle name="Explanatory Text 2" xfId="32"/>
    <cellStyle name="Good 2" xfId="33"/>
    <cellStyle name="Heading 1 2" xfId="34"/>
    <cellStyle name="Heading 2 2" xfId="35"/>
    <cellStyle name="Heading 3 2" xfId="36"/>
    <cellStyle name="Heading 4 2" xfId="37"/>
    <cellStyle name="Hyperlink 2" xfId="38"/>
    <cellStyle name="Input 2" xfId="39"/>
    <cellStyle name="Linked Cell 2" xfId="40"/>
    <cellStyle name="Neutral 2" xfId="41"/>
    <cellStyle name="Normal" xfId="0" builtinId="0"/>
    <cellStyle name="Normal 2" xfId="42"/>
    <cellStyle name="Normal 2 2" xfId="43"/>
    <cellStyle name="Normal 2_Arbor Village Takeoff - Dec2010" xfId="44"/>
    <cellStyle name="Normal 3" xfId="45"/>
    <cellStyle name="Normal 4" xfId="46"/>
    <cellStyle name="Normal 5" xfId="47"/>
    <cellStyle name="Note 2" xfId="48"/>
    <cellStyle name="Output 2" xfId="49"/>
    <cellStyle name="Percent 2" xfId="50"/>
    <cellStyle name="Title 2" xfId="51"/>
    <cellStyle name="Total 2" xfId="52"/>
    <cellStyle name="Warning Text 2"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9"/>
  <sheetViews>
    <sheetView tabSelected="1" zoomScaleNormal="100" workbookViewId="0">
      <selection activeCell="V13" sqref="V13"/>
    </sheetView>
  </sheetViews>
  <sheetFormatPr defaultRowHeight="15" x14ac:dyDescent="0.25"/>
  <cols>
    <col min="1" max="1" width="6.875" customWidth="1"/>
    <col min="2" max="2" width="5" bestFit="1" customWidth="1"/>
    <col min="3" max="3" width="11.625" bestFit="1" customWidth="1"/>
    <col min="4" max="4" width="5" bestFit="1" customWidth="1"/>
    <col min="5" max="5" width="7.25" customWidth="1"/>
    <col min="6" max="6" width="6" bestFit="1" customWidth="1"/>
    <col min="7" max="8" width="5" bestFit="1" customWidth="1"/>
    <col min="9" max="9" width="7" customWidth="1"/>
    <col min="10" max="10" width="8.75" customWidth="1"/>
    <col min="13" max="13" width="6.875" customWidth="1"/>
    <col min="14" max="14" width="6.125" customWidth="1"/>
    <col min="15" max="15" width="7" customWidth="1"/>
    <col min="17" max="17" width="5" bestFit="1" customWidth="1"/>
    <col min="18" max="18" width="5.375" bestFit="1" customWidth="1"/>
    <col min="19" max="19" width="5.25" bestFit="1" customWidth="1"/>
    <col min="20" max="20" width="5" bestFit="1" customWidth="1"/>
    <col min="21" max="22" width="7.125" customWidth="1"/>
    <col min="23" max="23" width="10" customWidth="1"/>
    <col min="24" max="24" width="5.75" customWidth="1"/>
    <col min="25" max="25" width="7" customWidth="1"/>
    <col min="26" max="27" width="9.25" customWidth="1"/>
    <col min="28" max="28" width="11.75" style="69" customWidth="1"/>
    <col min="34" max="34" width="15.75" customWidth="1"/>
    <col min="35" max="35" width="9" style="33"/>
  </cols>
  <sheetData>
    <row r="1" spans="1:28" ht="15.75" thickBot="1" x14ac:dyDescent="0.3">
      <c r="A1" s="1" t="s">
        <v>0</v>
      </c>
      <c r="B1" s="2"/>
      <c r="C1" s="2"/>
      <c r="D1" s="3"/>
      <c r="E1" s="1" t="s">
        <v>1</v>
      </c>
      <c r="F1" s="2"/>
      <c r="G1" s="2"/>
      <c r="H1" s="3"/>
      <c r="I1" s="1" t="s">
        <v>2</v>
      </c>
      <c r="J1" s="4" t="s">
        <v>3</v>
      </c>
      <c r="K1" s="4"/>
      <c r="L1" s="5"/>
      <c r="M1" s="6" t="s">
        <v>4</v>
      </c>
      <c r="N1" s="7"/>
      <c r="O1" s="8"/>
      <c r="P1" s="9"/>
      <c r="Q1" s="66"/>
      <c r="R1" s="67"/>
      <c r="S1" s="67"/>
      <c r="T1" s="67"/>
      <c r="U1" s="68"/>
      <c r="V1" s="10" t="s">
        <v>6</v>
      </c>
      <c r="W1" s="8"/>
      <c r="X1" s="8"/>
      <c r="Y1" s="9"/>
    </row>
    <row r="2" spans="1:28" ht="15.75" thickBot="1" x14ac:dyDescent="0.3">
      <c r="A2" s="11"/>
      <c r="B2" s="12"/>
      <c r="C2" s="12"/>
      <c r="D2" s="13"/>
      <c r="E2" s="11"/>
      <c r="F2" s="12"/>
      <c r="G2" s="12"/>
      <c r="H2" s="13"/>
      <c r="I2" s="11"/>
      <c r="J2" s="14" t="s">
        <v>7</v>
      </c>
      <c r="K2" s="14"/>
      <c r="L2" s="15"/>
      <c r="M2" s="6" t="s">
        <v>8</v>
      </c>
      <c r="N2" s="7"/>
      <c r="O2" s="8"/>
      <c r="P2" s="9"/>
      <c r="Q2" s="66"/>
      <c r="R2" s="67"/>
      <c r="S2" s="67"/>
      <c r="T2" s="67"/>
      <c r="U2" s="68"/>
      <c r="V2" s="10" t="s">
        <v>9</v>
      </c>
      <c r="W2" s="70"/>
      <c r="X2" s="8"/>
      <c r="Y2" s="9"/>
    </row>
    <row r="3" spans="1:28" ht="19.5" customHeight="1" thickBot="1" x14ac:dyDescent="0.3">
      <c r="A3" s="16"/>
      <c r="B3" s="17"/>
      <c r="C3" s="17"/>
      <c r="D3" s="18"/>
      <c r="E3" s="11"/>
      <c r="F3" s="12"/>
      <c r="G3" s="12"/>
      <c r="H3" s="13"/>
      <c r="I3" s="11"/>
      <c r="J3" s="14" t="s">
        <v>10</v>
      </c>
      <c r="K3" s="14"/>
      <c r="L3" s="15"/>
      <c r="M3" s="6" t="s">
        <v>11</v>
      </c>
      <c r="N3" s="7"/>
      <c r="O3" s="8"/>
      <c r="P3" s="9"/>
      <c r="Q3" s="71"/>
      <c r="R3" s="72"/>
      <c r="S3" s="72"/>
      <c r="T3" s="72"/>
      <c r="U3" s="73"/>
      <c r="V3" s="10" t="s">
        <v>12</v>
      </c>
      <c r="W3" s="8"/>
      <c r="X3" s="8"/>
      <c r="Y3" s="9"/>
    </row>
    <row r="4" spans="1:28" s="21" customFormat="1" ht="63.75" customHeight="1" thickBot="1" x14ac:dyDescent="0.3">
      <c r="A4" s="19" t="s">
        <v>13</v>
      </c>
      <c r="B4" s="19" t="s">
        <v>14</v>
      </c>
      <c r="C4" s="19" t="s">
        <v>13</v>
      </c>
      <c r="D4" s="19" t="s">
        <v>15</v>
      </c>
      <c r="E4" s="19" t="s">
        <v>16</v>
      </c>
      <c r="F4" s="19" t="s">
        <v>589</v>
      </c>
      <c r="G4" s="19" t="s">
        <v>18</v>
      </c>
      <c r="H4" s="19" t="s">
        <v>19</v>
      </c>
      <c r="I4" s="19" t="s">
        <v>590</v>
      </c>
      <c r="J4" s="19" t="s">
        <v>591</v>
      </c>
      <c r="K4" s="19" t="s">
        <v>20</v>
      </c>
      <c r="L4" s="19" t="s">
        <v>21</v>
      </c>
      <c r="M4" s="20" t="s">
        <v>592</v>
      </c>
      <c r="N4" s="20" t="s">
        <v>593</v>
      </c>
      <c r="O4" s="20" t="s">
        <v>594</v>
      </c>
      <c r="P4" s="20" t="s">
        <v>595</v>
      </c>
      <c r="Q4" s="19" t="s">
        <v>596</v>
      </c>
      <c r="R4" s="19" t="s">
        <v>597</v>
      </c>
      <c r="S4" s="19" t="s">
        <v>598</v>
      </c>
      <c r="T4" s="19" t="s">
        <v>599</v>
      </c>
      <c r="U4" s="19" t="s">
        <v>600</v>
      </c>
      <c r="V4" s="20" t="s">
        <v>601</v>
      </c>
      <c r="W4" s="20" t="s">
        <v>602</v>
      </c>
      <c r="X4" s="20" t="s">
        <v>35</v>
      </c>
      <c r="Y4" s="20"/>
      <c r="Z4" s="20" t="s">
        <v>603</v>
      </c>
      <c r="AA4" s="20" t="s">
        <v>37</v>
      </c>
      <c r="AB4" s="20" t="s">
        <v>604</v>
      </c>
    </row>
    <row r="5" spans="1:28" s="26" customFormat="1" ht="12" thickBot="1" x14ac:dyDescent="0.25">
      <c r="A5" s="74"/>
      <c r="B5" s="74"/>
      <c r="C5" s="22">
        <v>1</v>
      </c>
      <c r="D5" s="22"/>
      <c r="E5" s="22" t="s">
        <v>39</v>
      </c>
      <c r="F5" s="22">
        <v>2</v>
      </c>
      <c r="G5" s="22">
        <v>3</v>
      </c>
      <c r="H5" s="22">
        <v>4</v>
      </c>
      <c r="I5" s="22">
        <v>6</v>
      </c>
      <c r="J5" s="22">
        <v>5</v>
      </c>
      <c r="K5" s="22">
        <v>7</v>
      </c>
      <c r="L5" s="22">
        <v>8</v>
      </c>
      <c r="M5" s="22">
        <v>9</v>
      </c>
      <c r="N5" s="22">
        <v>10</v>
      </c>
      <c r="O5" s="22">
        <v>11</v>
      </c>
      <c r="P5" s="22">
        <v>12</v>
      </c>
      <c r="Q5" s="22">
        <v>13</v>
      </c>
      <c r="R5" s="22">
        <v>14</v>
      </c>
      <c r="S5" s="22">
        <v>15</v>
      </c>
      <c r="T5" s="22">
        <v>16</v>
      </c>
      <c r="U5" s="22">
        <v>17</v>
      </c>
      <c r="V5" s="22">
        <v>18</v>
      </c>
      <c r="W5" s="22">
        <v>19</v>
      </c>
      <c r="X5" s="75"/>
      <c r="Y5" s="76"/>
      <c r="AB5" s="77"/>
    </row>
    <row r="6" spans="1:28" s="33" customFormat="1" ht="30" customHeight="1" thickBot="1" x14ac:dyDescent="0.3">
      <c r="A6" s="78"/>
      <c r="B6" s="78"/>
      <c r="C6" s="27"/>
      <c r="D6" s="27"/>
      <c r="E6" s="27"/>
      <c r="F6" s="27"/>
      <c r="G6" s="29"/>
      <c r="H6" s="27"/>
      <c r="I6" s="29"/>
      <c r="J6" s="29"/>
      <c r="K6" s="29"/>
      <c r="L6" s="29"/>
      <c r="M6" s="27"/>
      <c r="N6" s="27"/>
      <c r="O6" s="27"/>
      <c r="P6" s="27"/>
      <c r="Q6" s="27"/>
      <c r="R6" s="27"/>
      <c r="S6" s="27"/>
      <c r="T6" s="27"/>
      <c r="U6" s="27"/>
      <c r="V6" s="27"/>
      <c r="W6" s="29"/>
      <c r="X6" s="78"/>
      <c r="Y6" s="79"/>
      <c r="Z6" s="33">
        <v>400</v>
      </c>
      <c r="AA6" s="33">
        <f>SUM(Z6*0.24)</f>
        <v>96</v>
      </c>
      <c r="AB6" s="80">
        <f>SUM(D6*AA6)</f>
        <v>0</v>
      </c>
    </row>
    <row r="7" spans="1:28" ht="17.25" customHeight="1" thickBot="1" x14ac:dyDescent="0.3">
      <c r="A7" s="81"/>
      <c r="B7" s="82"/>
      <c r="C7" s="8"/>
      <c r="D7" s="83"/>
      <c r="E7" s="17"/>
      <c r="F7" s="17"/>
      <c r="G7" s="17"/>
      <c r="H7" s="17"/>
      <c r="I7" s="17"/>
      <c r="J7" s="17"/>
      <c r="K7" s="17"/>
      <c r="L7" s="17"/>
      <c r="M7" s="17"/>
      <c r="N7" s="17"/>
      <c r="O7" s="17"/>
      <c r="P7" s="17"/>
      <c r="Q7" s="17"/>
      <c r="R7" s="17"/>
      <c r="S7" s="17"/>
      <c r="T7" s="17"/>
      <c r="U7" s="84"/>
      <c r="V7" s="85"/>
      <c r="W7" s="85"/>
      <c r="X7" s="85"/>
      <c r="Y7" s="86"/>
      <c r="AA7" s="33"/>
      <c r="AB7" s="87"/>
    </row>
    <row r="8" spans="1:28" ht="16.5" customHeight="1" thickBot="1" x14ac:dyDescent="0.3">
      <c r="A8" s="81" t="s">
        <v>40</v>
      </c>
      <c r="B8" s="88"/>
      <c r="C8" s="89"/>
      <c r="D8" s="89"/>
      <c r="E8" s="89"/>
      <c r="F8" s="89"/>
      <c r="G8" s="89"/>
      <c r="H8" s="89"/>
      <c r="I8" s="89"/>
      <c r="J8" s="89"/>
      <c r="K8" s="89"/>
      <c r="L8" s="89"/>
      <c r="M8" s="89"/>
      <c r="N8" s="89"/>
      <c r="O8" s="89"/>
      <c r="P8" s="89"/>
      <c r="Q8" s="89"/>
      <c r="R8" s="89"/>
      <c r="S8" s="89"/>
      <c r="T8" s="89"/>
      <c r="U8" s="89"/>
      <c r="V8" s="89"/>
      <c r="W8" s="89"/>
      <c r="X8" s="89"/>
      <c r="Y8" s="90"/>
      <c r="AA8" s="33"/>
      <c r="AB8" s="87"/>
    </row>
    <row r="9" spans="1:28" s="26" customFormat="1" ht="12" thickBot="1" x14ac:dyDescent="0.25">
      <c r="A9" s="74"/>
      <c r="B9" s="74"/>
      <c r="C9" s="22">
        <v>1</v>
      </c>
      <c r="D9" s="22"/>
      <c r="E9" s="22" t="s">
        <v>39</v>
      </c>
      <c r="F9" s="22">
        <v>2</v>
      </c>
      <c r="G9" s="22">
        <v>3</v>
      </c>
      <c r="H9" s="22">
        <v>4</v>
      </c>
      <c r="I9" s="22">
        <v>6</v>
      </c>
      <c r="J9" s="22">
        <v>5</v>
      </c>
      <c r="K9" s="22">
        <v>7</v>
      </c>
      <c r="L9" s="22">
        <v>8</v>
      </c>
      <c r="M9" s="22">
        <v>9</v>
      </c>
      <c r="N9" s="22">
        <v>10</v>
      </c>
      <c r="O9" s="22">
        <v>11</v>
      </c>
      <c r="P9" s="22">
        <v>12</v>
      </c>
      <c r="Q9" s="22">
        <v>13</v>
      </c>
      <c r="R9" s="22">
        <v>14</v>
      </c>
      <c r="S9" s="22">
        <v>15</v>
      </c>
      <c r="T9" s="22">
        <v>16</v>
      </c>
      <c r="U9" s="22">
        <v>17</v>
      </c>
      <c r="V9" s="22">
        <v>18</v>
      </c>
      <c r="W9" s="22">
        <v>19</v>
      </c>
      <c r="X9" s="75"/>
      <c r="Y9" s="76"/>
      <c r="AB9" s="77"/>
    </row>
    <row r="10" spans="1:28" s="33" customFormat="1" ht="30" customHeight="1" thickBot="1" x14ac:dyDescent="0.3">
      <c r="A10" s="78"/>
      <c r="B10" s="78"/>
      <c r="C10" s="27"/>
      <c r="D10" s="27"/>
      <c r="E10" s="27"/>
      <c r="F10" s="27"/>
      <c r="G10" s="29"/>
      <c r="H10" s="27"/>
      <c r="I10" s="29"/>
      <c r="J10" s="29"/>
      <c r="K10" s="29"/>
      <c r="L10" s="29"/>
      <c r="M10" s="27"/>
      <c r="N10" s="27"/>
      <c r="O10" s="27"/>
      <c r="P10" s="27"/>
      <c r="Q10" s="27"/>
      <c r="R10" s="27"/>
      <c r="S10" s="27"/>
      <c r="T10" s="27"/>
      <c r="U10" s="39"/>
      <c r="V10" s="27"/>
      <c r="W10" s="29"/>
      <c r="X10" s="78"/>
      <c r="Y10" s="79"/>
      <c r="Z10" s="33">
        <v>400</v>
      </c>
      <c r="AA10" s="33">
        <f>SUM(Z10*0.24)</f>
        <v>96</v>
      </c>
      <c r="AB10" s="80">
        <f>SUM(D10*AA10)</f>
        <v>0</v>
      </c>
    </row>
    <row r="11" spans="1:28" ht="16.5" customHeight="1" thickBot="1" x14ac:dyDescent="0.3">
      <c r="A11" s="81"/>
      <c r="B11" s="82"/>
      <c r="C11" s="8"/>
      <c r="D11" s="83"/>
      <c r="E11" s="17"/>
      <c r="F11" s="17"/>
      <c r="G11" s="17"/>
      <c r="H11" s="17"/>
      <c r="I11" s="17"/>
      <c r="J11" s="17"/>
      <c r="K11" s="17"/>
      <c r="L11" s="17"/>
      <c r="M11" s="17"/>
      <c r="N11" s="17"/>
      <c r="O11" s="17"/>
      <c r="P11" s="17"/>
      <c r="Q11" s="17"/>
      <c r="R11" s="17"/>
      <c r="S11" s="17"/>
      <c r="T11" s="17"/>
      <c r="U11" s="84"/>
      <c r="V11" s="85"/>
      <c r="W11" s="85"/>
      <c r="X11" s="85"/>
      <c r="Y11" s="86"/>
      <c r="AA11" s="33"/>
      <c r="AB11" s="87"/>
    </row>
    <row r="12" spans="1:28" ht="16.5" customHeight="1" thickBot="1" x14ac:dyDescent="0.3">
      <c r="A12" s="81" t="s">
        <v>40</v>
      </c>
      <c r="B12" s="91"/>
      <c r="C12" s="92"/>
      <c r="D12" s="92"/>
      <c r="E12" s="92"/>
      <c r="F12" s="92"/>
      <c r="G12" s="92"/>
      <c r="H12" s="92"/>
      <c r="I12" s="92"/>
      <c r="J12" s="92"/>
      <c r="K12" s="92"/>
      <c r="L12" s="92"/>
      <c r="M12" s="92"/>
      <c r="N12" s="92"/>
      <c r="O12" s="92"/>
      <c r="P12" s="92"/>
      <c r="Q12" s="92"/>
      <c r="R12" s="92"/>
      <c r="S12" s="92"/>
      <c r="T12" s="92"/>
      <c r="U12" s="92"/>
      <c r="V12" s="92"/>
      <c r="W12" s="92"/>
      <c r="X12" s="92"/>
      <c r="Y12" s="93"/>
      <c r="AA12" s="33"/>
      <c r="AB12" s="87"/>
    </row>
    <row r="13" spans="1:28" s="26" customFormat="1" ht="12" thickBot="1" x14ac:dyDescent="0.25">
      <c r="A13" s="74"/>
      <c r="B13" s="74"/>
      <c r="C13" s="22">
        <v>1</v>
      </c>
      <c r="D13" s="22"/>
      <c r="E13" s="22" t="s">
        <v>39</v>
      </c>
      <c r="F13" s="22">
        <v>2</v>
      </c>
      <c r="G13" s="22">
        <v>3</v>
      </c>
      <c r="H13" s="22">
        <v>4</v>
      </c>
      <c r="I13" s="22">
        <v>5</v>
      </c>
      <c r="J13" s="22">
        <v>6</v>
      </c>
      <c r="K13" s="22">
        <v>7</v>
      </c>
      <c r="L13" s="22">
        <v>8</v>
      </c>
      <c r="M13" s="22">
        <v>9</v>
      </c>
      <c r="N13" s="22">
        <v>10</v>
      </c>
      <c r="O13" s="22">
        <v>11</v>
      </c>
      <c r="P13" s="22">
        <v>12</v>
      </c>
      <c r="Q13" s="22">
        <v>13</v>
      </c>
      <c r="R13" s="22">
        <v>14</v>
      </c>
      <c r="S13" s="22">
        <v>15</v>
      </c>
      <c r="T13" s="22">
        <v>16</v>
      </c>
      <c r="U13" s="22">
        <v>17</v>
      </c>
      <c r="V13" s="22">
        <v>18</v>
      </c>
      <c r="W13" s="22">
        <v>19</v>
      </c>
      <c r="X13" s="75"/>
      <c r="Y13" s="76"/>
      <c r="AB13" s="77"/>
    </row>
    <row r="14" spans="1:28" s="33" customFormat="1" ht="30" customHeight="1" thickBot="1" x14ac:dyDescent="0.3">
      <c r="A14" s="78"/>
      <c r="B14" s="78"/>
      <c r="C14" s="27"/>
      <c r="D14" s="27"/>
      <c r="E14" s="27"/>
      <c r="F14" s="27"/>
      <c r="G14" s="29"/>
      <c r="H14" s="27"/>
      <c r="I14" s="29"/>
      <c r="J14" s="29"/>
      <c r="K14" s="29"/>
      <c r="L14" s="29"/>
      <c r="M14" s="27"/>
      <c r="N14" s="27"/>
      <c r="O14" s="27"/>
      <c r="P14" s="27"/>
      <c r="Q14" s="27"/>
      <c r="R14" s="27"/>
      <c r="S14" s="27"/>
      <c r="T14" s="27"/>
      <c r="U14" s="27"/>
      <c r="V14" s="27"/>
      <c r="W14" s="29"/>
      <c r="X14" s="78"/>
      <c r="Y14" s="79"/>
      <c r="AB14" s="80"/>
    </row>
    <row r="15" spans="1:28" ht="16.5" customHeight="1" thickBot="1" x14ac:dyDescent="0.3">
      <c r="A15" s="81" t="s">
        <v>40</v>
      </c>
      <c r="B15" s="82"/>
      <c r="C15" s="8"/>
      <c r="D15" s="83"/>
      <c r="E15" s="17"/>
      <c r="F15" s="17"/>
      <c r="G15" s="17"/>
      <c r="H15" s="17"/>
      <c r="I15" s="17"/>
      <c r="J15" s="17"/>
      <c r="K15" s="17"/>
      <c r="L15" s="17"/>
      <c r="M15" s="17"/>
      <c r="N15" s="17"/>
      <c r="O15" s="17"/>
      <c r="P15" s="17"/>
      <c r="Q15" s="17"/>
      <c r="R15" s="17"/>
      <c r="S15" s="17"/>
      <c r="T15" s="17"/>
      <c r="U15" s="17"/>
      <c r="V15" s="17"/>
      <c r="W15" s="17"/>
      <c r="X15" s="17"/>
      <c r="Y15" s="18"/>
      <c r="AA15" s="33"/>
      <c r="AB15" s="87"/>
    </row>
    <row r="16" spans="1:28" s="26" customFormat="1" ht="11.25" customHeight="1" thickBot="1" x14ac:dyDescent="0.25">
      <c r="A16" s="74"/>
      <c r="B16" s="74"/>
      <c r="C16" s="22">
        <v>1</v>
      </c>
      <c r="D16" s="22"/>
      <c r="E16" s="22" t="s">
        <v>39</v>
      </c>
      <c r="F16" s="22">
        <v>2</v>
      </c>
      <c r="G16" s="22">
        <v>3</v>
      </c>
      <c r="H16" s="22">
        <v>4</v>
      </c>
      <c r="I16" s="22">
        <v>5</v>
      </c>
      <c r="J16" s="22">
        <v>6</v>
      </c>
      <c r="K16" s="22">
        <v>7</v>
      </c>
      <c r="L16" s="22">
        <v>8</v>
      </c>
      <c r="M16" s="22">
        <v>9</v>
      </c>
      <c r="N16" s="22">
        <v>10</v>
      </c>
      <c r="O16" s="22">
        <v>11</v>
      </c>
      <c r="P16" s="22">
        <v>12</v>
      </c>
      <c r="Q16" s="22">
        <v>13</v>
      </c>
      <c r="R16" s="22">
        <v>14</v>
      </c>
      <c r="S16" s="22">
        <v>15</v>
      </c>
      <c r="T16" s="22">
        <v>16</v>
      </c>
      <c r="U16" s="22">
        <v>17</v>
      </c>
      <c r="V16" s="22">
        <v>18</v>
      </c>
      <c r="W16" s="22">
        <v>19</v>
      </c>
      <c r="X16" s="75"/>
      <c r="Y16" s="76"/>
      <c r="AB16" s="77"/>
    </row>
    <row r="17" spans="1:28" s="33" customFormat="1" ht="30" customHeight="1" thickBot="1" x14ac:dyDescent="0.3">
      <c r="A17" s="78"/>
      <c r="B17" s="78"/>
      <c r="C17" s="27"/>
      <c r="D17" s="27"/>
      <c r="E17" s="27"/>
      <c r="F17" s="27"/>
      <c r="G17" s="29"/>
      <c r="H17" s="27"/>
      <c r="I17" s="29"/>
      <c r="J17" s="29"/>
      <c r="K17" s="29"/>
      <c r="L17" s="29"/>
      <c r="M17" s="27"/>
      <c r="N17" s="27"/>
      <c r="O17" s="27"/>
      <c r="P17" s="27"/>
      <c r="Q17" s="27"/>
      <c r="R17" s="27"/>
      <c r="S17" s="27"/>
      <c r="T17" s="27"/>
      <c r="U17" s="27"/>
      <c r="V17" s="27"/>
      <c r="W17" s="29"/>
      <c r="X17" s="78"/>
      <c r="Y17" s="79"/>
      <c r="AB17" s="80"/>
    </row>
    <row r="18" spans="1:28" ht="16.5" customHeight="1" thickBot="1" x14ac:dyDescent="0.3">
      <c r="A18" s="81" t="s">
        <v>40</v>
      </c>
      <c r="B18" s="82"/>
      <c r="C18" s="8"/>
      <c r="D18" s="83"/>
      <c r="E18" s="17"/>
      <c r="F18" s="17"/>
      <c r="G18" s="17"/>
      <c r="H18" s="17"/>
      <c r="I18" s="17"/>
      <c r="J18" s="17"/>
      <c r="K18" s="17"/>
      <c r="L18" s="17"/>
      <c r="M18" s="17"/>
      <c r="N18" s="17"/>
      <c r="O18" s="17"/>
      <c r="P18" s="17"/>
      <c r="Q18" s="17"/>
      <c r="R18" s="17"/>
      <c r="S18" s="17"/>
      <c r="T18" s="17"/>
      <c r="U18" s="17"/>
      <c r="V18" s="17"/>
      <c r="W18" s="17"/>
      <c r="X18" s="17"/>
      <c r="Y18" s="18"/>
      <c r="AA18" s="33"/>
      <c r="AB18" s="87"/>
    </row>
    <row r="19" spans="1:28" s="26" customFormat="1" ht="12" thickBot="1" x14ac:dyDescent="0.25">
      <c r="A19" s="74"/>
      <c r="B19" s="74"/>
      <c r="C19" s="22">
        <v>1</v>
      </c>
      <c r="D19" s="22"/>
      <c r="E19" s="22" t="s">
        <v>39</v>
      </c>
      <c r="F19" s="22">
        <v>2</v>
      </c>
      <c r="G19" s="22">
        <v>3</v>
      </c>
      <c r="H19" s="22">
        <v>4</v>
      </c>
      <c r="I19" s="22">
        <v>5</v>
      </c>
      <c r="J19" s="22">
        <v>6</v>
      </c>
      <c r="K19" s="22">
        <v>7</v>
      </c>
      <c r="L19" s="22">
        <v>8</v>
      </c>
      <c r="M19" s="22">
        <v>9</v>
      </c>
      <c r="N19" s="22">
        <v>10</v>
      </c>
      <c r="O19" s="22">
        <v>11</v>
      </c>
      <c r="P19" s="22">
        <v>12</v>
      </c>
      <c r="Q19" s="22">
        <v>13</v>
      </c>
      <c r="R19" s="22">
        <v>14</v>
      </c>
      <c r="S19" s="22">
        <v>15</v>
      </c>
      <c r="T19" s="22">
        <v>16</v>
      </c>
      <c r="U19" s="22">
        <v>17</v>
      </c>
      <c r="V19" s="22">
        <v>18</v>
      </c>
      <c r="W19" s="22">
        <v>19</v>
      </c>
      <c r="X19" s="75"/>
      <c r="Y19" s="76"/>
      <c r="AB19" s="77"/>
    </row>
    <row r="20" spans="1:28" s="33" customFormat="1" ht="30" customHeight="1" thickBot="1" x14ac:dyDescent="0.3">
      <c r="A20" s="78"/>
      <c r="B20" s="78"/>
      <c r="C20" s="27"/>
      <c r="D20" s="27"/>
      <c r="E20" s="27"/>
      <c r="F20" s="27"/>
      <c r="G20" s="29"/>
      <c r="H20" s="27"/>
      <c r="I20" s="29"/>
      <c r="J20" s="29"/>
      <c r="K20" s="29"/>
      <c r="L20" s="29"/>
      <c r="M20" s="27"/>
      <c r="N20" s="27"/>
      <c r="O20" s="27"/>
      <c r="P20" s="27"/>
      <c r="Q20" s="27"/>
      <c r="R20" s="27"/>
      <c r="S20" s="27"/>
      <c r="T20" s="27"/>
      <c r="U20" s="27"/>
      <c r="V20" s="27"/>
      <c r="W20" s="29"/>
      <c r="X20" s="78"/>
      <c r="Y20" s="79"/>
      <c r="AB20" s="80"/>
    </row>
    <row r="21" spans="1:28" ht="16.5" customHeight="1" thickBot="1" x14ac:dyDescent="0.3">
      <c r="A21" s="81" t="s">
        <v>40</v>
      </c>
      <c r="B21" s="82"/>
      <c r="C21" s="8"/>
      <c r="D21" s="83"/>
      <c r="E21" s="17"/>
      <c r="F21" s="17"/>
      <c r="G21" s="17"/>
      <c r="H21" s="17"/>
      <c r="I21" s="17"/>
      <c r="J21" s="17"/>
      <c r="K21" s="17"/>
      <c r="L21" s="17"/>
      <c r="M21" s="17"/>
      <c r="N21" s="17"/>
      <c r="O21" s="17"/>
      <c r="P21" s="17"/>
      <c r="Q21" s="17"/>
      <c r="R21" s="17"/>
      <c r="S21" s="17"/>
      <c r="T21" s="17"/>
      <c r="U21" s="17"/>
      <c r="V21" s="17"/>
      <c r="W21" s="17"/>
      <c r="X21" s="17"/>
      <c r="Y21" s="18"/>
      <c r="AA21" s="33"/>
      <c r="AB21" s="87"/>
    </row>
    <row r="22" spans="1:28" s="26" customFormat="1" ht="12" thickBot="1" x14ac:dyDescent="0.25">
      <c r="A22" s="74"/>
      <c r="B22" s="74"/>
      <c r="C22" s="22">
        <v>1</v>
      </c>
      <c r="D22" s="22"/>
      <c r="E22" s="22" t="s">
        <v>39</v>
      </c>
      <c r="F22" s="22">
        <v>2</v>
      </c>
      <c r="G22" s="22">
        <v>3</v>
      </c>
      <c r="H22" s="22">
        <v>4</v>
      </c>
      <c r="I22" s="22">
        <v>5</v>
      </c>
      <c r="J22" s="22">
        <v>6</v>
      </c>
      <c r="K22" s="22">
        <v>7</v>
      </c>
      <c r="L22" s="22">
        <v>8</v>
      </c>
      <c r="M22" s="22">
        <v>9</v>
      </c>
      <c r="N22" s="22">
        <v>10</v>
      </c>
      <c r="O22" s="22">
        <v>11</v>
      </c>
      <c r="P22" s="22">
        <v>12</v>
      </c>
      <c r="Q22" s="22">
        <v>13</v>
      </c>
      <c r="R22" s="22">
        <v>14</v>
      </c>
      <c r="S22" s="22">
        <v>15</v>
      </c>
      <c r="T22" s="22">
        <v>16</v>
      </c>
      <c r="U22" s="22">
        <v>17</v>
      </c>
      <c r="V22" s="22">
        <v>18</v>
      </c>
      <c r="W22" s="22">
        <v>19</v>
      </c>
      <c r="X22" s="75"/>
      <c r="Y22" s="76"/>
      <c r="AB22" s="77"/>
    </row>
    <row r="23" spans="1:28" s="33" customFormat="1" ht="30" customHeight="1" thickBot="1" x14ac:dyDescent="0.3">
      <c r="A23" s="78"/>
      <c r="B23" s="78"/>
      <c r="C23" s="27"/>
      <c r="D23" s="27"/>
      <c r="E23" s="27"/>
      <c r="F23" s="27"/>
      <c r="G23" s="29"/>
      <c r="H23" s="27"/>
      <c r="I23" s="29"/>
      <c r="J23" s="29"/>
      <c r="K23" s="29"/>
      <c r="L23" s="29"/>
      <c r="M23" s="27"/>
      <c r="N23" s="27"/>
      <c r="O23" s="27"/>
      <c r="P23" s="27"/>
      <c r="Q23" s="27"/>
      <c r="R23" s="94"/>
      <c r="S23" s="27"/>
      <c r="T23" s="27"/>
      <c r="U23" s="27"/>
      <c r="V23" s="27"/>
      <c r="W23" s="29"/>
      <c r="X23" s="78"/>
      <c r="Y23" s="79"/>
      <c r="AB23" s="80"/>
    </row>
    <row r="24" spans="1:28" ht="16.5" customHeight="1" thickBot="1" x14ac:dyDescent="0.3">
      <c r="A24" s="81" t="s">
        <v>40</v>
      </c>
      <c r="B24" s="82"/>
      <c r="C24" s="8"/>
      <c r="D24" s="83"/>
      <c r="E24" s="17"/>
      <c r="F24" s="17"/>
      <c r="G24" s="17"/>
      <c r="H24" s="17"/>
      <c r="I24" s="17"/>
      <c r="J24" s="17"/>
      <c r="K24" s="17"/>
      <c r="L24" s="17"/>
      <c r="M24" s="17"/>
      <c r="N24" s="17"/>
      <c r="O24" s="17"/>
      <c r="P24" s="17"/>
      <c r="Q24" s="17"/>
      <c r="R24" s="17"/>
      <c r="S24" s="17"/>
      <c r="T24" s="17"/>
      <c r="U24" s="17"/>
      <c r="V24" s="17"/>
      <c r="W24" s="17"/>
      <c r="X24" s="17"/>
      <c r="Y24" s="18"/>
      <c r="AA24" s="33"/>
      <c r="AB24" s="87"/>
    </row>
    <row r="25" spans="1:28" s="26" customFormat="1" ht="12" thickBot="1" x14ac:dyDescent="0.25">
      <c r="A25" s="74"/>
      <c r="B25" s="74"/>
      <c r="C25" s="22">
        <v>1</v>
      </c>
      <c r="D25" s="22"/>
      <c r="E25" s="22" t="s">
        <v>39</v>
      </c>
      <c r="F25" s="22">
        <v>2</v>
      </c>
      <c r="G25" s="22">
        <v>3</v>
      </c>
      <c r="H25" s="22">
        <v>4</v>
      </c>
      <c r="I25" s="22">
        <v>5</v>
      </c>
      <c r="J25" s="22">
        <v>6</v>
      </c>
      <c r="K25" s="22">
        <v>7</v>
      </c>
      <c r="L25" s="22">
        <v>8</v>
      </c>
      <c r="M25" s="22">
        <v>9</v>
      </c>
      <c r="N25" s="22">
        <v>10</v>
      </c>
      <c r="O25" s="22">
        <v>11</v>
      </c>
      <c r="P25" s="22">
        <v>12</v>
      </c>
      <c r="Q25" s="22">
        <v>13</v>
      </c>
      <c r="R25" s="22">
        <v>14</v>
      </c>
      <c r="S25" s="22">
        <v>15</v>
      </c>
      <c r="T25" s="22">
        <v>16</v>
      </c>
      <c r="U25" s="22">
        <v>17</v>
      </c>
      <c r="V25" s="22">
        <v>18</v>
      </c>
      <c r="W25" s="22">
        <v>19</v>
      </c>
      <c r="X25" s="75"/>
      <c r="Y25" s="76"/>
      <c r="AB25" s="77"/>
    </row>
    <row r="26" spans="1:28" s="33" customFormat="1" ht="30" customHeight="1" thickBot="1" x14ac:dyDescent="0.3">
      <c r="A26" s="78"/>
      <c r="B26" s="78"/>
      <c r="C26" s="27"/>
      <c r="D26" s="27"/>
      <c r="E26" s="27"/>
      <c r="F26" s="27"/>
      <c r="G26" s="29"/>
      <c r="H26" s="27"/>
      <c r="I26" s="29"/>
      <c r="J26" s="29"/>
      <c r="K26" s="29"/>
      <c r="L26" s="29"/>
      <c r="M26" s="27"/>
      <c r="N26" s="27"/>
      <c r="O26" s="27"/>
      <c r="P26" s="27"/>
      <c r="Q26" s="27"/>
      <c r="R26" s="94"/>
      <c r="S26" s="27"/>
      <c r="T26" s="27"/>
      <c r="U26" s="27"/>
      <c r="V26" s="27"/>
      <c r="W26" s="29"/>
      <c r="X26" s="78"/>
      <c r="Y26" s="79"/>
      <c r="AB26" s="80"/>
    </row>
    <row r="27" spans="1:28" ht="16.5" customHeight="1" thickBot="1" x14ac:dyDescent="0.3">
      <c r="A27" s="81" t="s">
        <v>40</v>
      </c>
      <c r="B27" s="82"/>
      <c r="C27" s="8"/>
      <c r="D27" s="83"/>
      <c r="E27" s="17"/>
      <c r="F27" s="17"/>
      <c r="G27" s="17"/>
      <c r="H27" s="17"/>
      <c r="I27" s="17"/>
      <c r="J27" s="17"/>
      <c r="K27" s="17"/>
      <c r="L27" s="17"/>
      <c r="M27" s="17"/>
      <c r="N27" s="17"/>
      <c r="O27" s="17"/>
      <c r="P27" s="17"/>
      <c r="Q27" s="17"/>
      <c r="R27" s="17"/>
      <c r="S27" s="17"/>
      <c r="T27" s="17"/>
      <c r="U27" s="17"/>
      <c r="V27" s="17"/>
      <c r="W27" s="17"/>
      <c r="X27" s="17"/>
      <c r="Y27" s="18"/>
      <c r="AA27" s="33"/>
      <c r="AB27" s="87"/>
    </row>
    <row r="28" spans="1:28" s="26" customFormat="1" ht="12" thickBot="1" x14ac:dyDescent="0.25">
      <c r="A28" s="74"/>
      <c r="B28" s="74"/>
      <c r="C28" s="22">
        <v>1</v>
      </c>
      <c r="D28" s="22"/>
      <c r="E28" s="22" t="s">
        <v>39</v>
      </c>
      <c r="F28" s="22">
        <v>2</v>
      </c>
      <c r="G28" s="22">
        <v>3</v>
      </c>
      <c r="H28" s="22">
        <v>4</v>
      </c>
      <c r="I28" s="22">
        <v>5</v>
      </c>
      <c r="J28" s="22">
        <v>6</v>
      </c>
      <c r="K28" s="22">
        <v>7</v>
      </c>
      <c r="L28" s="22">
        <v>8</v>
      </c>
      <c r="M28" s="22">
        <v>9</v>
      </c>
      <c r="N28" s="22">
        <v>10</v>
      </c>
      <c r="O28" s="22">
        <v>11</v>
      </c>
      <c r="P28" s="22">
        <v>12</v>
      </c>
      <c r="Q28" s="22">
        <v>13</v>
      </c>
      <c r="R28" s="22">
        <v>14</v>
      </c>
      <c r="S28" s="22">
        <v>15</v>
      </c>
      <c r="T28" s="22">
        <v>16</v>
      </c>
      <c r="U28" s="22">
        <v>17</v>
      </c>
      <c r="V28" s="22">
        <v>18</v>
      </c>
      <c r="W28" s="22">
        <v>19</v>
      </c>
      <c r="X28" s="75"/>
      <c r="Y28" s="76"/>
      <c r="AB28" s="77"/>
    </row>
    <row r="29" spans="1:28" s="33" customFormat="1" ht="30" customHeight="1" thickBot="1" x14ac:dyDescent="0.3">
      <c r="A29" s="78"/>
      <c r="B29" s="78"/>
      <c r="C29" s="27"/>
      <c r="D29" s="27"/>
      <c r="E29" s="27"/>
      <c r="F29" s="27"/>
      <c r="G29" s="29"/>
      <c r="H29" s="27"/>
      <c r="I29" s="29"/>
      <c r="J29" s="29"/>
      <c r="K29" s="29"/>
      <c r="L29" s="29"/>
      <c r="M29" s="27"/>
      <c r="N29" s="27"/>
      <c r="O29" s="27"/>
      <c r="P29" s="27"/>
      <c r="Q29" s="27"/>
      <c r="R29" s="27"/>
      <c r="S29" s="27"/>
      <c r="T29" s="94"/>
      <c r="U29" s="27"/>
      <c r="V29" s="27"/>
      <c r="W29" s="29"/>
      <c r="X29" s="78"/>
      <c r="Y29" s="79"/>
      <c r="AA29" s="33">
        <f>Z29*D29</f>
        <v>0</v>
      </c>
      <c r="AB29" s="80">
        <f>AA29*0.275</f>
        <v>0</v>
      </c>
    </row>
    <row r="30" spans="1:28" ht="16.5" customHeight="1" thickBot="1" x14ac:dyDescent="0.3">
      <c r="A30" s="81" t="s">
        <v>40</v>
      </c>
      <c r="B30" s="82"/>
      <c r="C30" s="8"/>
      <c r="D30" s="83"/>
      <c r="E30" s="17"/>
      <c r="F30" s="17"/>
      <c r="G30" s="17"/>
      <c r="H30" s="17"/>
      <c r="I30" s="17"/>
      <c r="J30" s="17"/>
      <c r="K30" s="17"/>
      <c r="L30" s="17"/>
      <c r="M30" s="17"/>
      <c r="N30" s="17"/>
      <c r="O30" s="17"/>
      <c r="P30" s="17"/>
      <c r="Q30" s="17"/>
      <c r="R30" s="17"/>
      <c r="S30" s="17"/>
      <c r="T30" s="17"/>
      <c r="U30" s="17"/>
      <c r="V30" s="17"/>
      <c r="W30" s="17"/>
      <c r="X30" s="17"/>
      <c r="Y30" s="18"/>
      <c r="AA30" s="33"/>
      <c r="AB30" s="87"/>
    </row>
    <row r="31" spans="1:28" s="26" customFormat="1" ht="12" thickBot="1" x14ac:dyDescent="0.25">
      <c r="A31" s="74"/>
      <c r="B31" s="74"/>
      <c r="C31" s="22">
        <v>1</v>
      </c>
      <c r="D31" s="22"/>
      <c r="E31" s="22" t="s">
        <v>39</v>
      </c>
      <c r="F31" s="22">
        <v>2</v>
      </c>
      <c r="G31" s="22">
        <v>3</v>
      </c>
      <c r="H31" s="22">
        <v>4</v>
      </c>
      <c r="I31" s="22">
        <v>5</v>
      </c>
      <c r="J31" s="22">
        <v>6</v>
      </c>
      <c r="K31" s="22">
        <v>7</v>
      </c>
      <c r="L31" s="22">
        <v>8</v>
      </c>
      <c r="M31" s="22">
        <v>9</v>
      </c>
      <c r="N31" s="22">
        <v>10</v>
      </c>
      <c r="O31" s="22">
        <v>11</v>
      </c>
      <c r="P31" s="22">
        <v>12</v>
      </c>
      <c r="Q31" s="22">
        <v>13</v>
      </c>
      <c r="R31" s="22">
        <v>14</v>
      </c>
      <c r="S31" s="22">
        <v>15</v>
      </c>
      <c r="T31" s="22">
        <v>16</v>
      </c>
      <c r="U31" s="22">
        <v>17</v>
      </c>
      <c r="V31" s="22">
        <v>18</v>
      </c>
      <c r="W31" s="22">
        <v>19</v>
      </c>
      <c r="X31" s="75"/>
      <c r="Y31" s="76"/>
      <c r="AB31" s="77"/>
    </row>
    <row r="32" spans="1:28" s="33" customFormat="1" ht="30" customHeight="1" thickBot="1" x14ac:dyDescent="0.3">
      <c r="A32" s="78"/>
      <c r="B32" s="78"/>
      <c r="C32" s="27"/>
      <c r="D32" s="27"/>
      <c r="E32" s="27"/>
      <c r="F32" s="27"/>
      <c r="G32" s="29"/>
      <c r="H32" s="27"/>
      <c r="I32" s="29"/>
      <c r="J32" s="29"/>
      <c r="K32" s="29"/>
      <c r="L32" s="29"/>
      <c r="M32" s="27"/>
      <c r="N32" s="27"/>
      <c r="O32" s="27"/>
      <c r="P32" s="27"/>
      <c r="Q32" s="27"/>
      <c r="R32" s="94"/>
      <c r="S32" s="27"/>
      <c r="T32" s="27"/>
      <c r="U32" s="27"/>
      <c r="V32" s="27"/>
      <c r="W32" s="29"/>
      <c r="X32" s="78"/>
      <c r="Y32" s="79"/>
      <c r="AA32" s="33">
        <f>Z32*D32</f>
        <v>0</v>
      </c>
      <c r="AB32" s="80">
        <f>AA32*0.275</f>
        <v>0</v>
      </c>
    </row>
    <row r="33" spans="1:28" ht="16.5" customHeight="1" thickBot="1" x14ac:dyDescent="0.3">
      <c r="A33" s="81" t="s">
        <v>40</v>
      </c>
      <c r="B33" s="82"/>
      <c r="C33" s="8"/>
      <c r="D33" s="83"/>
      <c r="E33" s="17"/>
      <c r="F33" s="17"/>
      <c r="G33" s="17"/>
      <c r="H33" s="17"/>
      <c r="I33" s="17"/>
      <c r="J33" s="17"/>
      <c r="K33" s="17"/>
      <c r="L33" s="17"/>
      <c r="M33" s="17"/>
      <c r="N33" s="17"/>
      <c r="O33" s="17"/>
      <c r="P33" s="17"/>
      <c r="Q33" s="17"/>
      <c r="R33" s="17"/>
      <c r="S33" s="17"/>
      <c r="T33" s="17"/>
      <c r="U33" s="17"/>
      <c r="V33" s="17"/>
      <c r="W33" s="17"/>
      <c r="X33" s="17"/>
      <c r="Y33" s="18"/>
      <c r="AA33" s="33"/>
      <c r="AB33" s="87"/>
    </row>
    <row r="34" spans="1:28" s="26" customFormat="1" ht="12" thickBot="1" x14ac:dyDescent="0.25">
      <c r="A34" s="74"/>
      <c r="B34" s="74"/>
      <c r="C34" s="22">
        <v>1</v>
      </c>
      <c r="D34" s="22"/>
      <c r="E34" s="22" t="s">
        <v>39</v>
      </c>
      <c r="F34" s="22">
        <v>2</v>
      </c>
      <c r="G34" s="22">
        <v>3</v>
      </c>
      <c r="H34" s="22">
        <v>4</v>
      </c>
      <c r="I34" s="22">
        <v>5</v>
      </c>
      <c r="J34" s="22">
        <v>6</v>
      </c>
      <c r="K34" s="22">
        <v>7</v>
      </c>
      <c r="L34" s="22">
        <v>8</v>
      </c>
      <c r="M34" s="22">
        <v>9</v>
      </c>
      <c r="N34" s="22">
        <v>10</v>
      </c>
      <c r="O34" s="22">
        <v>11</v>
      </c>
      <c r="P34" s="22">
        <v>12</v>
      </c>
      <c r="Q34" s="22">
        <v>13</v>
      </c>
      <c r="R34" s="22">
        <v>14</v>
      </c>
      <c r="S34" s="22">
        <v>15</v>
      </c>
      <c r="T34" s="22">
        <v>16</v>
      </c>
      <c r="U34" s="22">
        <v>17</v>
      </c>
      <c r="V34" s="22">
        <v>18</v>
      </c>
      <c r="W34" s="22">
        <v>19</v>
      </c>
      <c r="X34" s="75"/>
      <c r="Y34" s="76"/>
      <c r="AB34" s="77"/>
    </row>
    <row r="35" spans="1:28" s="33" customFormat="1" ht="30" customHeight="1" thickBot="1" x14ac:dyDescent="0.3">
      <c r="A35" s="78"/>
      <c r="B35" s="78"/>
      <c r="C35" s="27"/>
      <c r="D35" s="27"/>
      <c r="E35" s="27"/>
      <c r="F35" s="27"/>
      <c r="G35" s="29"/>
      <c r="H35" s="27"/>
      <c r="I35" s="29"/>
      <c r="J35" s="29"/>
      <c r="K35" s="29"/>
      <c r="L35" s="29"/>
      <c r="M35" s="27"/>
      <c r="N35" s="27"/>
      <c r="O35" s="27"/>
      <c r="P35" s="27"/>
      <c r="Q35" s="27"/>
      <c r="R35" s="27"/>
      <c r="S35" s="27"/>
      <c r="T35" s="27"/>
      <c r="U35" s="27"/>
      <c r="V35" s="27"/>
      <c r="W35" s="29"/>
      <c r="X35" s="78"/>
      <c r="Y35" s="79"/>
      <c r="AA35" s="33">
        <f>Z35*D35</f>
        <v>0</v>
      </c>
      <c r="AB35" s="80">
        <f>AA35*0.275</f>
        <v>0</v>
      </c>
    </row>
    <row r="36" spans="1:28" ht="16.5" customHeight="1" thickBot="1" x14ac:dyDescent="0.3">
      <c r="A36" s="81" t="s">
        <v>40</v>
      </c>
      <c r="B36" s="82"/>
      <c r="C36" s="8"/>
      <c r="D36" s="83"/>
      <c r="E36" s="17"/>
      <c r="F36" s="17"/>
      <c r="G36" s="17"/>
      <c r="H36" s="17"/>
      <c r="I36" s="17"/>
      <c r="J36" s="17"/>
      <c r="K36" s="17"/>
      <c r="L36" s="17"/>
      <c r="M36" s="17"/>
      <c r="N36" s="17"/>
      <c r="O36" s="17"/>
      <c r="P36" s="17"/>
      <c r="Q36" s="17"/>
      <c r="R36" s="17"/>
      <c r="S36" s="17"/>
      <c r="T36" s="17"/>
      <c r="U36" s="17"/>
      <c r="V36" s="17"/>
      <c r="W36" s="17"/>
      <c r="X36" s="17"/>
      <c r="Y36" s="18"/>
      <c r="AA36" s="33"/>
      <c r="AB36" s="87"/>
    </row>
    <row r="37" spans="1:28" s="26" customFormat="1" ht="12" thickBot="1" x14ac:dyDescent="0.25">
      <c r="A37" s="74"/>
      <c r="B37" s="74"/>
      <c r="C37" s="22">
        <v>1</v>
      </c>
      <c r="D37" s="22"/>
      <c r="E37" s="22" t="s">
        <v>39</v>
      </c>
      <c r="F37" s="22">
        <v>2</v>
      </c>
      <c r="G37" s="22">
        <v>3</v>
      </c>
      <c r="H37" s="22">
        <v>4</v>
      </c>
      <c r="I37" s="22">
        <v>5</v>
      </c>
      <c r="J37" s="22">
        <v>6</v>
      </c>
      <c r="K37" s="22">
        <v>7</v>
      </c>
      <c r="L37" s="22">
        <v>8</v>
      </c>
      <c r="M37" s="22">
        <v>9</v>
      </c>
      <c r="N37" s="22">
        <v>10</v>
      </c>
      <c r="O37" s="22">
        <v>11</v>
      </c>
      <c r="P37" s="22">
        <v>12</v>
      </c>
      <c r="Q37" s="22">
        <v>13</v>
      </c>
      <c r="R37" s="22">
        <v>14</v>
      </c>
      <c r="S37" s="22">
        <v>15</v>
      </c>
      <c r="T37" s="22">
        <v>16</v>
      </c>
      <c r="U37" s="22">
        <v>17</v>
      </c>
      <c r="V37" s="22">
        <v>18</v>
      </c>
      <c r="W37" s="22">
        <v>19</v>
      </c>
      <c r="X37" s="75"/>
      <c r="Y37" s="76"/>
      <c r="AB37" s="77"/>
    </row>
    <row r="38" spans="1:28" s="33" customFormat="1" ht="30" customHeight="1" thickBot="1" x14ac:dyDescent="0.3">
      <c r="A38" s="78"/>
      <c r="B38" s="78"/>
      <c r="C38" s="27"/>
      <c r="D38" s="27"/>
      <c r="E38" s="27"/>
      <c r="F38" s="27"/>
      <c r="G38" s="29"/>
      <c r="H38" s="27"/>
      <c r="I38" s="29"/>
      <c r="J38" s="29"/>
      <c r="K38" s="29"/>
      <c r="L38" s="29"/>
      <c r="M38" s="27"/>
      <c r="N38" s="27"/>
      <c r="O38" s="27"/>
      <c r="P38" s="27"/>
      <c r="Q38" s="27"/>
      <c r="R38" s="27"/>
      <c r="S38" s="27"/>
      <c r="T38" s="27"/>
      <c r="U38" s="27"/>
      <c r="V38" s="27"/>
      <c r="W38" s="29"/>
      <c r="X38" s="78"/>
      <c r="Y38" s="79"/>
      <c r="AA38" s="33">
        <f>Z38*D38</f>
        <v>0</v>
      </c>
      <c r="AB38" s="80">
        <f>AA38*0.275</f>
        <v>0</v>
      </c>
    </row>
    <row r="39" spans="1:28" ht="16.5" customHeight="1" thickBot="1" x14ac:dyDescent="0.3">
      <c r="A39" s="81" t="s">
        <v>40</v>
      </c>
      <c r="B39" s="82"/>
      <c r="C39" s="8"/>
      <c r="D39" s="83"/>
      <c r="E39" s="17"/>
      <c r="F39" s="17"/>
      <c r="G39" s="17"/>
      <c r="H39" s="17"/>
      <c r="I39" s="17"/>
      <c r="J39" s="17"/>
      <c r="K39" s="17"/>
      <c r="L39" s="17"/>
      <c r="M39" s="17"/>
      <c r="N39" s="17"/>
      <c r="O39" s="17"/>
      <c r="P39" s="17"/>
      <c r="Q39" s="17"/>
      <c r="R39" s="17"/>
      <c r="S39" s="17"/>
      <c r="T39" s="17"/>
      <c r="U39" s="17"/>
      <c r="V39" s="17"/>
      <c r="W39" s="17"/>
      <c r="X39" s="17"/>
      <c r="Y39" s="18"/>
      <c r="AA39" s="33"/>
      <c r="AB39" s="87"/>
    </row>
    <row r="40" spans="1:28" s="26" customFormat="1" ht="12" thickBot="1" x14ac:dyDescent="0.25">
      <c r="A40" s="74"/>
      <c r="B40" s="74"/>
      <c r="C40" s="22">
        <v>1</v>
      </c>
      <c r="D40" s="22"/>
      <c r="E40" s="22" t="s">
        <v>39</v>
      </c>
      <c r="F40" s="22">
        <v>2</v>
      </c>
      <c r="G40" s="22">
        <v>3</v>
      </c>
      <c r="H40" s="22">
        <v>4</v>
      </c>
      <c r="I40" s="22">
        <v>5</v>
      </c>
      <c r="J40" s="22">
        <v>6</v>
      </c>
      <c r="K40" s="22">
        <v>7</v>
      </c>
      <c r="L40" s="22">
        <v>8</v>
      </c>
      <c r="M40" s="22">
        <v>9</v>
      </c>
      <c r="N40" s="22">
        <v>10</v>
      </c>
      <c r="O40" s="22">
        <v>11</v>
      </c>
      <c r="P40" s="22">
        <v>12</v>
      </c>
      <c r="Q40" s="22">
        <v>13</v>
      </c>
      <c r="R40" s="22">
        <v>14</v>
      </c>
      <c r="S40" s="22">
        <v>15</v>
      </c>
      <c r="T40" s="22">
        <v>16</v>
      </c>
      <c r="U40" s="22">
        <v>17</v>
      </c>
      <c r="V40" s="22">
        <v>18</v>
      </c>
      <c r="W40" s="22">
        <v>19</v>
      </c>
      <c r="X40" s="75"/>
      <c r="Y40" s="76"/>
      <c r="AB40" s="77"/>
    </row>
    <row r="41" spans="1:28" s="33" customFormat="1" ht="30" customHeight="1" thickBot="1" x14ac:dyDescent="0.3">
      <c r="A41" s="78"/>
      <c r="B41" s="78"/>
      <c r="C41" s="27"/>
      <c r="D41" s="27"/>
      <c r="E41" s="27"/>
      <c r="F41" s="27"/>
      <c r="G41" s="29"/>
      <c r="H41" s="27"/>
      <c r="I41" s="29"/>
      <c r="J41" s="29"/>
      <c r="K41" s="29"/>
      <c r="L41" s="29"/>
      <c r="M41" s="27"/>
      <c r="N41" s="27"/>
      <c r="O41" s="27"/>
      <c r="P41" s="27"/>
      <c r="Q41" s="27"/>
      <c r="R41" s="27"/>
      <c r="S41" s="27"/>
      <c r="T41" s="27"/>
      <c r="U41" s="27"/>
      <c r="V41" s="27"/>
      <c r="W41" s="29"/>
      <c r="X41" s="78"/>
      <c r="Y41" s="79"/>
      <c r="AA41" s="33">
        <f>Z41*D41</f>
        <v>0</v>
      </c>
      <c r="AB41" s="80">
        <f>AA41*0.275</f>
        <v>0</v>
      </c>
    </row>
    <row r="42" spans="1:28" ht="16.5" customHeight="1" thickBot="1" x14ac:dyDescent="0.3">
      <c r="A42" s="81" t="s">
        <v>40</v>
      </c>
      <c r="B42" s="82"/>
      <c r="C42" s="8"/>
      <c r="D42" s="83"/>
      <c r="E42" s="17"/>
      <c r="F42" s="17"/>
      <c r="G42" s="17"/>
      <c r="H42" s="17"/>
      <c r="I42" s="17"/>
      <c r="J42" s="17"/>
      <c r="K42" s="17"/>
      <c r="L42" s="17"/>
      <c r="M42" s="17"/>
      <c r="N42" s="17"/>
      <c r="O42" s="17"/>
      <c r="P42" s="17"/>
      <c r="Q42" s="17"/>
      <c r="R42" s="17"/>
      <c r="S42" s="17"/>
      <c r="T42" s="17"/>
      <c r="U42" s="17"/>
      <c r="V42" s="17"/>
      <c r="W42" s="17"/>
      <c r="X42" s="17"/>
      <c r="Y42" s="18"/>
      <c r="AA42" s="33"/>
      <c r="AB42" s="87"/>
    </row>
    <row r="43" spans="1:28" s="26" customFormat="1" ht="12" thickBot="1" x14ac:dyDescent="0.25">
      <c r="A43" s="74"/>
      <c r="B43" s="74"/>
      <c r="C43" s="22">
        <v>1</v>
      </c>
      <c r="D43" s="22"/>
      <c r="E43" s="22" t="s">
        <v>39</v>
      </c>
      <c r="F43" s="22">
        <v>2</v>
      </c>
      <c r="G43" s="22">
        <v>3</v>
      </c>
      <c r="H43" s="22">
        <v>4</v>
      </c>
      <c r="I43" s="22">
        <v>5</v>
      </c>
      <c r="J43" s="22">
        <v>6</v>
      </c>
      <c r="K43" s="22">
        <v>7</v>
      </c>
      <c r="L43" s="22">
        <v>8</v>
      </c>
      <c r="M43" s="22">
        <v>9</v>
      </c>
      <c r="N43" s="22">
        <v>10</v>
      </c>
      <c r="O43" s="22">
        <v>11</v>
      </c>
      <c r="P43" s="22">
        <v>12</v>
      </c>
      <c r="Q43" s="22">
        <v>13</v>
      </c>
      <c r="R43" s="22">
        <v>14</v>
      </c>
      <c r="S43" s="22">
        <v>15</v>
      </c>
      <c r="T43" s="22">
        <v>16</v>
      </c>
      <c r="U43" s="22">
        <v>17</v>
      </c>
      <c r="V43" s="22">
        <v>18</v>
      </c>
      <c r="W43" s="22">
        <v>19</v>
      </c>
      <c r="X43" s="75"/>
      <c r="Y43" s="76"/>
      <c r="AB43" s="77"/>
    </row>
    <row r="44" spans="1:28" s="33" customFormat="1" ht="30" customHeight="1" thickBot="1" x14ac:dyDescent="0.3">
      <c r="A44" s="78"/>
      <c r="B44" s="78"/>
      <c r="C44" s="27"/>
      <c r="D44" s="27"/>
      <c r="E44" s="27"/>
      <c r="F44" s="27"/>
      <c r="G44" s="29"/>
      <c r="H44" s="27"/>
      <c r="I44" s="29"/>
      <c r="J44" s="29"/>
      <c r="K44" s="29"/>
      <c r="L44" s="29"/>
      <c r="M44" s="27"/>
      <c r="N44" s="27"/>
      <c r="O44" s="27"/>
      <c r="P44" s="27"/>
      <c r="Q44" s="27"/>
      <c r="R44" s="27"/>
      <c r="S44" s="27"/>
      <c r="T44" s="27"/>
      <c r="U44" s="27"/>
      <c r="V44" s="27"/>
      <c r="W44" s="29"/>
      <c r="X44" s="78"/>
      <c r="Y44" s="79"/>
      <c r="AA44" s="33">
        <f>Z44*D44</f>
        <v>0</v>
      </c>
      <c r="AB44" s="80">
        <f>AA44*0.275</f>
        <v>0</v>
      </c>
    </row>
    <row r="45" spans="1:28" ht="16.5" customHeight="1" thickBot="1" x14ac:dyDescent="0.3">
      <c r="A45" s="81" t="s">
        <v>40</v>
      </c>
      <c r="B45" s="82"/>
      <c r="C45" s="8"/>
      <c r="D45" s="83"/>
      <c r="E45" s="17"/>
      <c r="F45" s="17"/>
      <c r="G45" s="17"/>
      <c r="H45" s="17"/>
      <c r="I45" s="17"/>
      <c r="J45" s="17"/>
      <c r="K45" s="17"/>
      <c r="L45" s="17"/>
      <c r="M45" s="17"/>
      <c r="N45" s="17"/>
      <c r="O45" s="17"/>
      <c r="P45" s="17"/>
      <c r="Q45" s="17"/>
      <c r="R45" s="17"/>
      <c r="S45" s="17"/>
      <c r="T45" s="17"/>
      <c r="U45" s="17"/>
      <c r="V45" s="17"/>
      <c r="W45" s="17"/>
      <c r="X45" s="17"/>
      <c r="Y45" s="18"/>
      <c r="AA45" s="33"/>
      <c r="AB45" s="87"/>
    </row>
    <row r="46" spans="1:28" s="26" customFormat="1" ht="12" thickBot="1" x14ac:dyDescent="0.25">
      <c r="A46" s="74"/>
      <c r="B46" s="74"/>
      <c r="C46" s="22">
        <v>1</v>
      </c>
      <c r="D46" s="22"/>
      <c r="E46" s="22" t="s">
        <v>39</v>
      </c>
      <c r="F46" s="22">
        <v>2</v>
      </c>
      <c r="G46" s="22">
        <v>3</v>
      </c>
      <c r="H46" s="22">
        <v>4</v>
      </c>
      <c r="I46" s="22">
        <v>5</v>
      </c>
      <c r="J46" s="22">
        <v>6</v>
      </c>
      <c r="K46" s="22">
        <v>7</v>
      </c>
      <c r="L46" s="22">
        <v>8</v>
      </c>
      <c r="M46" s="22">
        <v>9</v>
      </c>
      <c r="N46" s="22">
        <v>10</v>
      </c>
      <c r="O46" s="22">
        <v>11</v>
      </c>
      <c r="P46" s="22">
        <v>12</v>
      </c>
      <c r="Q46" s="22">
        <v>13</v>
      </c>
      <c r="R46" s="22">
        <v>14</v>
      </c>
      <c r="S46" s="22">
        <v>15</v>
      </c>
      <c r="T46" s="22">
        <v>16</v>
      </c>
      <c r="U46" s="22">
        <v>17</v>
      </c>
      <c r="V46" s="22">
        <v>18</v>
      </c>
      <c r="W46" s="22">
        <v>19</v>
      </c>
      <c r="X46" s="75"/>
      <c r="Y46" s="76"/>
      <c r="AB46" s="77"/>
    </row>
    <row r="47" spans="1:28" s="33" customFormat="1" ht="30" customHeight="1" thickBot="1" x14ac:dyDescent="0.3">
      <c r="A47" s="78"/>
      <c r="B47" s="78"/>
      <c r="C47" s="27"/>
      <c r="D47" s="27"/>
      <c r="E47" s="27"/>
      <c r="F47" s="27"/>
      <c r="G47" s="29"/>
      <c r="H47" s="27"/>
      <c r="I47" s="29"/>
      <c r="J47" s="29"/>
      <c r="K47" s="29"/>
      <c r="L47" s="29"/>
      <c r="M47" s="27"/>
      <c r="N47" s="27"/>
      <c r="O47" s="27"/>
      <c r="P47" s="27"/>
      <c r="Q47" s="27"/>
      <c r="R47" s="27"/>
      <c r="S47" s="27"/>
      <c r="T47" s="27"/>
      <c r="U47" s="27"/>
      <c r="V47" s="27"/>
      <c r="W47" s="29"/>
      <c r="X47" s="78"/>
      <c r="Y47" s="79"/>
      <c r="AA47" s="33">
        <f>Z47*D47</f>
        <v>0</v>
      </c>
      <c r="AB47" s="80">
        <f>AA47*0.275</f>
        <v>0</v>
      </c>
    </row>
    <row r="48" spans="1:28" ht="16.5" customHeight="1" thickBot="1" x14ac:dyDescent="0.3">
      <c r="A48" s="81" t="s">
        <v>40</v>
      </c>
      <c r="B48" s="82"/>
      <c r="C48" s="8"/>
      <c r="D48" s="83"/>
      <c r="E48" s="17"/>
      <c r="F48" s="17"/>
      <c r="G48" s="17"/>
      <c r="H48" s="17"/>
      <c r="I48" s="17"/>
      <c r="J48" s="17"/>
      <c r="K48" s="17"/>
      <c r="L48" s="17"/>
      <c r="M48" s="17"/>
      <c r="N48" s="17"/>
      <c r="O48" s="17"/>
      <c r="P48" s="17"/>
      <c r="Q48" s="17"/>
      <c r="R48" s="17"/>
      <c r="S48" s="17"/>
      <c r="T48" s="17"/>
      <c r="U48" s="17"/>
      <c r="V48" s="17"/>
      <c r="W48" s="17"/>
      <c r="X48" s="17"/>
      <c r="Y48" s="18"/>
      <c r="AA48" s="33"/>
      <c r="AB48" s="87"/>
    </row>
    <row r="49" spans="1:28" s="26" customFormat="1" ht="12" thickBot="1" x14ac:dyDescent="0.25">
      <c r="A49" s="74"/>
      <c r="B49" s="74"/>
      <c r="C49" s="22">
        <v>1</v>
      </c>
      <c r="D49" s="22"/>
      <c r="E49" s="22" t="s">
        <v>39</v>
      </c>
      <c r="F49" s="22">
        <v>2</v>
      </c>
      <c r="G49" s="22">
        <v>3</v>
      </c>
      <c r="H49" s="22">
        <v>4</v>
      </c>
      <c r="I49" s="22">
        <v>5</v>
      </c>
      <c r="J49" s="22">
        <v>6</v>
      </c>
      <c r="K49" s="22">
        <v>7</v>
      </c>
      <c r="L49" s="22">
        <v>8</v>
      </c>
      <c r="M49" s="22">
        <v>9</v>
      </c>
      <c r="N49" s="22">
        <v>10</v>
      </c>
      <c r="O49" s="22">
        <v>11</v>
      </c>
      <c r="P49" s="22">
        <v>12</v>
      </c>
      <c r="Q49" s="22">
        <v>13</v>
      </c>
      <c r="R49" s="22">
        <v>14</v>
      </c>
      <c r="S49" s="22">
        <v>15</v>
      </c>
      <c r="T49" s="22">
        <v>16</v>
      </c>
      <c r="U49" s="22">
        <v>17</v>
      </c>
      <c r="V49" s="22">
        <v>18</v>
      </c>
      <c r="W49" s="22">
        <v>19</v>
      </c>
      <c r="X49" s="75"/>
      <c r="Y49" s="76"/>
      <c r="AB49" s="77"/>
    </row>
    <row r="50" spans="1:28" s="33" customFormat="1" ht="30" customHeight="1" thickBot="1" x14ac:dyDescent="0.3">
      <c r="A50" s="78"/>
      <c r="B50" s="78"/>
      <c r="C50" s="27"/>
      <c r="D50" s="27"/>
      <c r="E50" s="27"/>
      <c r="F50" s="27"/>
      <c r="G50" s="29"/>
      <c r="H50" s="27"/>
      <c r="I50" s="29"/>
      <c r="J50" s="29"/>
      <c r="K50" s="29"/>
      <c r="L50" s="29"/>
      <c r="M50" s="27"/>
      <c r="N50" s="27"/>
      <c r="O50" s="27"/>
      <c r="P50" s="27"/>
      <c r="Q50" s="27"/>
      <c r="R50" s="27"/>
      <c r="S50" s="27"/>
      <c r="T50" s="27"/>
      <c r="U50" s="27"/>
      <c r="V50" s="27"/>
      <c r="W50" s="29"/>
      <c r="X50" s="78"/>
      <c r="Y50" s="79"/>
      <c r="AA50" s="33">
        <f>Z50*D50</f>
        <v>0</v>
      </c>
      <c r="AB50" s="80">
        <f>AA50*0.275</f>
        <v>0</v>
      </c>
    </row>
    <row r="51" spans="1:28" ht="16.5" customHeight="1" thickBot="1" x14ac:dyDescent="0.3">
      <c r="A51" s="81" t="s">
        <v>40</v>
      </c>
      <c r="B51" s="82"/>
      <c r="C51" s="8"/>
      <c r="D51" s="83"/>
      <c r="E51" s="17"/>
      <c r="F51" s="17"/>
      <c r="G51" s="17"/>
      <c r="H51" s="17"/>
      <c r="I51" s="17"/>
      <c r="J51" s="17"/>
      <c r="K51" s="17"/>
      <c r="L51" s="17"/>
      <c r="M51" s="17"/>
      <c r="N51" s="17"/>
      <c r="O51" s="17"/>
      <c r="P51" s="17"/>
      <c r="Q51" s="17"/>
      <c r="R51" s="17"/>
      <c r="S51" s="17"/>
      <c r="T51" s="17"/>
      <c r="U51" s="17"/>
      <c r="V51" s="17"/>
      <c r="W51" s="17"/>
      <c r="X51" s="17"/>
      <c r="Y51" s="18"/>
      <c r="AA51" s="33"/>
      <c r="AB51" s="87"/>
    </row>
    <row r="52" spans="1:28" s="26" customFormat="1" ht="12" thickBot="1" x14ac:dyDescent="0.25">
      <c r="A52" s="74"/>
      <c r="B52" s="74"/>
      <c r="C52" s="22">
        <v>1</v>
      </c>
      <c r="D52" s="22"/>
      <c r="E52" s="22" t="s">
        <v>39</v>
      </c>
      <c r="F52" s="22">
        <v>2</v>
      </c>
      <c r="G52" s="22">
        <v>3</v>
      </c>
      <c r="H52" s="22">
        <v>4</v>
      </c>
      <c r="I52" s="22">
        <v>5</v>
      </c>
      <c r="J52" s="22">
        <v>6</v>
      </c>
      <c r="K52" s="22">
        <v>7</v>
      </c>
      <c r="L52" s="22">
        <v>8</v>
      </c>
      <c r="M52" s="22">
        <v>9</v>
      </c>
      <c r="N52" s="22">
        <v>10</v>
      </c>
      <c r="O52" s="22">
        <v>11</v>
      </c>
      <c r="P52" s="22">
        <v>12</v>
      </c>
      <c r="Q52" s="22">
        <v>13</v>
      </c>
      <c r="R52" s="22">
        <v>14</v>
      </c>
      <c r="S52" s="22">
        <v>15</v>
      </c>
      <c r="T52" s="22">
        <v>16</v>
      </c>
      <c r="U52" s="22">
        <v>17</v>
      </c>
      <c r="V52" s="22">
        <v>18</v>
      </c>
      <c r="W52" s="22">
        <v>19</v>
      </c>
      <c r="X52" s="75"/>
      <c r="Y52" s="76"/>
      <c r="AB52" s="77"/>
    </row>
    <row r="53" spans="1:28" s="33" customFormat="1" ht="30" customHeight="1" thickBot="1" x14ac:dyDescent="0.3">
      <c r="A53" s="78"/>
      <c r="B53" s="78"/>
      <c r="C53" s="27"/>
      <c r="D53" s="27"/>
      <c r="E53" s="27"/>
      <c r="F53" s="27"/>
      <c r="G53" s="29"/>
      <c r="H53" s="27"/>
      <c r="I53" s="29"/>
      <c r="J53" s="29"/>
      <c r="K53" s="29"/>
      <c r="L53" s="29"/>
      <c r="M53" s="27"/>
      <c r="N53" s="27"/>
      <c r="O53" s="27"/>
      <c r="P53" s="27"/>
      <c r="Q53" s="27"/>
      <c r="R53" s="27"/>
      <c r="S53" s="27"/>
      <c r="T53" s="27"/>
      <c r="U53" s="27"/>
      <c r="V53" s="27"/>
      <c r="W53" s="29"/>
      <c r="X53" s="78"/>
      <c r="Y53" s="79"/>
      <c r="AA53" s="33">
        <f>Z53*D53</f>
        <v>0</v>
      </c>
      <c r="AB53" s="80">
        <f>AA53*0.275</f>
        <v>0</v>
      </c>
    </row>
    <row r="54" spans="1:28" ht="16.5" customHeight="1" thickBot="1" x14ac:dyDescent="0.3">
      <c r="A54" s="81" t="s">
        <v>40</v>
      </c>
      <c r="B54" s="82"/>
      <c r="C54" s="8"/>
      <c r="D54" s="83"/>
      <c r="E54" s="17"/>
      <c r="F54" s="17"/>
      <c r="G54" s="17"/>
      <c r="H54" s="17"/>
      <c r="I54" s="17"/>
      <c r="J54" s="17"/>
      <c r="K54" s="17"/>
      <c r="L54" s="17"/>
      <c r="M54" s="17"/>
      <c r="N54" s="95"/>
      <c r="O54" s="95"/>
      <c r="P54" s="95"/>
      <c r="Q54" s="95"/>
      <c r="R54" s="95"/>
      <c r="S54" s="95"/>
      <c r="T54" s="95"/>
      <c r="U54" s="17"/>
      <c r="V54" s="17"/>
      <c r="W54" s="17"/>
      <c r="X54" s="17"/>
      <c r="Y54" s="18"/>
      <c r="AA54" s="33"/>
      <c r="AB54" s="87"/>
    </row>
    <row r="55" spans="1:28" s="26" customFormat="1" ht="12" thickBot="1" x14ac:dyDescent="0.25">
      <c r="A55" s="74"/>
      <c r="B55" s="74"/>
      <c r="C55" s="22">
        <v>1</v>
      </c>
      <c r="D55" s="22"/>
      <c r="E55" s="22" t="s">
        <v>39</v>
      </c>
      <c r="F55" s="22">
        <v>2</v>
      </c>
      <c r="G55" s="22">
        <v>3</v>
      </c>
      <c r="H55" s="22">
        <v>4</v>
      </c>
      <c r="I55" s="22">
        <v>5</v>
      </c>
      <c r="J55" s="22">
        <v>6</v>
      </c>
      <c r="K55" s="22">
        <v>7</v>
      </c>
      <c r="L55" s="22">
        <v>8</v>
      </c>
      <c r="M55" s="22">
        <v>9</v>
      </c>
      <c r="N55" s="22">
        <v>10</v>
      </c>
      <c r="O55" s="22">
        <v>11</v>
      </c>
      <c r="P55" s="22">
        <v>12</v>
      </c>
      <c r="Q55" s="22">
        <v>13</v>
      </c>
      <c r="R55" s="22">
        <v>14</v>
      </c>
      <c r="S55" s="22">
        <v>15</v>
      </c>
      <c r="T55" s="22">
        <v>16</v>
      </c>
      <c r="U55" s="22">
        <v>17</v>
      </c>
      <c r="V55" s="22">
        <v>18</v>
      </c>
      <c r="W55" s="22">
        <v>19</v>
      </c>
      <c r="X55" s="75"/>
      <c r="Y55" s="76"/>
      <c r="AB55" s="77"/>
    </row>
    <row r="56" spans="1:28" s="33" customFormat="1" ht="30" customHeight="1" thickBot="1" x14ac:dyDescent="0.3">
      <c r="A56" s="78"/>
      <c r="B56" s="78"/>
      <c r="C56" s="27"/>
      <c r="D56" s="27"/>
      <c r="E56" s="27"/>
      <c r="F56" s="27"/>
      <c r="G56" s="29"/>
      <c r="H56" s="27"/>
      <c r="I56" s="29"/>
      <c r="J56" s="29"/>
      <c r="K56" s="29"/>
      <c r="L56" s="29"/>
      <c r="M56" s="27"/>
      <c r="N56" s="27"/>
      <c r="O56" s="27"/>
      <c r="P56" s="27"/>
      <c r="Q56" s="27"/>
      <c r="R56" s="27"/>
      <c r="S56" s="27"/>
      <c r="T56" s="27"/>
      <c r="U56" s="27"/>
      <c r="V56" s="27"/>
      <c r="W56" s="29"/>
      <c r="X56" s="78"/>
      <c r="Y56" s="79"/>
      <c r="AA56" s="33">
        <f>Z56*D56</f>
        <v>0</v>
      </c>
      <c r="AB56" s="80">
        <f>AA56*0.275</f>
        <v>0</v>
      </c>
    </row>
    <row r="57" spans="1:28" ht="16.5" customHeight="1" thickBot="1" x14ac:dyDescent="0.3">
      <c r="A57" s="81" t="s">
        <v>40</v>
      </c>
      <c r="B57" s="82"/>
      <c r="C57" s="8"/>
      <c r="D57" s="83"/>
      <c r="E57" s="17"/>
      <c r="F57" s="17"/>
      <c r="G57" s="17"/>
      <c r="H57" s="17"/>
      <c r="I57" s="17"/>
      <c r="J57" s="17"/>
      <c r="K57" s="17"/>
      <c r="L57" s="17"/>
      <c r="M57" s="17"/>
      <c r="N57" s="17"/>
      <c r="O57" s="17"/>
      <c r="P57" s="17"/>
      <c r="Q57" s="17"/>
      <c r="R57" s="17"/>
      <c r="S57" s="17"/>
      <c r="T57" s="17"/>
      <c r="U57" s="17"/>
      <c r="V57" s="17"/>
      <c r="W57" s="17"/>
      <c r="X57" s="17"/>
      <c r="Y57" s="18"/>
      <c r="AA57" s="33"/>
      <c r="AB57" s="87"/>
    </row>
    <row r="58" spans="1:28" s="26" customFormat="1" ht="12" thickBot="1" x14ac:dyDescent="0.25">
      <c r="A58" s="74"/>
      <c r="B58" s="74"/>
      <c r="C58" s="22">
        <v>1</v>
      </c>
      <c r="D58" s="22"/>
      <c r="E58" s="22" t="s">
        <v>39</v>
      </c>
      <c r="F58" s="22">
        <v>2</v>
      </c>
      <c r="G58" s="22">
        <v>3</v>
      </c>
      <c r="H58" s="22">
        <v>4</v>
      </c>
      <c r="I58" s="22">
        <v>5</v>
      </c>
      <c r="J58" s="22">
        <v>6</v>
      </c>
      <c r="K58" s="22">
        <v>7</v>
      </c>
      <c r="L58" s="22">
        <v>8</v>
      </c>
      <c r="M58" s="22">
        <v>9</v>
      </c>
      <c r="N58" s="22">
        <v>10</v>
      </c>
      <c r="O58" s="22">
        <v>11</v>
      </c>
      <c r="P58" s="22">
        <v>12</v>
      </c>
      <c r="Q58" s="22">
        <v>13</v>
      </c>
      <c r="R58" s="22">
        <v>14</v>
      </c>
      <c r="S58" s="22">
        <v>15</v>
      </c>
      <c r="T58" s="22">
        <v>16</v>
      </c>
      <c r="U58" s="22">
        <v>17</v>
      </c>
      <c r="V58" s="22">
        <v>18</v>
      </c>
      <c r="W58" s="22">
        <v>19</v>
      </c>
      <c r="X58" s="75"/>
      <c r="Y58" s="76"/>
      <c r="AB58" s="77"/>
    </row>
    <row r="59" spans="1:28" s="33" customFormat="1" ht="30" customHeight="1" thickBot="1" x14ac:dyDescent="0.3">
      <c r="A59" s="78"/>
      <c r="B59" s="78"/>
      <c r="C59" s="27"/>
      <c r="D59" s="27"/>
      <c r="E59" s="27"/>
      <c r="F59" s="27"/>
      <c r="G59" s="29"/>
      <c r="H59" s="27"/>
      <c r="I59" s="29"/>
      <c r="J59" s="29"/>
      <c r="K59" s="29"/>
      <c r="L59" s="29"/>
      <c r="M59" s="27"/>
      <c r="N59" s="27"/>
      <c r="O59" s="27"/>
      <c r="P59" s="27"/>
      <c r="Q59" s="27"/>
      <c r="R59" s="27"/>
      <c r="S59" s="27"/>
      <c r="T59" s="27"/>
      <c r="U59" s="27"/>
      <c r="V59" s="27"/>
      <c r="W59" s="29"/>
      <c r="X59" s="78"/>
      <c r="Y59" s="79"/>
      <c r="AA59" s="33">
        <f>Z59*D59</f>
        <v>0</v>
      </c>
      <c r="AB59" s="80">
        <f>AA59*0.275</f>
        <v>0</v>
      </c>
    </row>
    <row r="60" spans="1:28" ht="16.5" customHeight="1" thickBot="1" x14ac:dyDescent="0.3">
      <c r="A60" s="81" t="s">
        <v>40</v>
      </c>
      <c r="B60" s="82"/>
      <c r="C60" s="8"/>
      <c r="D60" s="83"/>
      <c r="E60" s="17"/>
      <c r="F60" s="17"/>
      <c r="G60" s="17"/>
      <c r="H60" s="17"/>
      <c r="I60" s="17"/>
      <c r="J60" s="17"/>
      <c r="K60" s="17"/>
      <c r="L60" s="17"/>
      <c r="M60" s="17"/>
      <c r="N60" s="95"/>
      <c r="O60" s="95"/>
      <c r="P60" s="95"/>
      <c r="Q60" s="95"/>
      <c r="R60" s="95"/>
      <c r="S60" s="95"/>
      <c r="T60" s="95"/>
      <c r="U60" s="17"/>
      <c r="V60" s="17"/>
      <c r="W60" s="17"/>
      <c r="X60" s="17"/>
      <c r="Y60" s="18"/>
      <c r="AA60" s="33"/>
      <c r="AB60" s="87"/>
    </row>
    <row r="61" spans="1:28" s="26" customFormat="1" ht="12" thickBot="1" x14ac:dyDescent="0.25">
      <c r="A61" s="74"/>
      <c r="B61" s="74"/>
      <c r="C61" s="22">
        <v>1</v>
      </c>
      <c r="D61" s="22"/>
      <c r="E61" s="22" t="s">
        <v>39</v>
      </c>
      <c r="F61" s="22">
        <v>2</v>
      </c>
      <c r="G61" s="22">
        <v>3</v>
      </c>
      <c r="H61" s="22">
        <v>4</v>
      </c>
      <c r="I61" s="22">
        <v>5</v>
      </c>
      <c r="J61" s="22">
        <v>6</v>
      </c>
      <c r="K61" s="22">
        <v>7</v>
      </c>
      <c r="L61" s="22">
        <v>8</v>
      </c>
      <c r="M61" s="22">
        <v>9</v>
      </c>
      <c r="N61" s="22">
        <v>10</v>
      </c>
      <c r="O61" s="22">
        <v>11</v>
      </c>
      <c r="P61" s="22">
        <v>12</v>
      </c>
      <c r="Q61" s="22">
        <v>13</v>
      </c>
      <c r="R61" s="22">
        <v>14</v>
      </c>
      <c r="S61" s="22">
        <v>15</v>
      </c>
      <c r="T61" s="22">
        <v>16</v>
      </c>
      <c r="U61" s="22">
        <v>17</v>
      </c>
      <c r="V61" s="22">
        <v>18</v>
      </c>
      <c r="W61" s="22">
        <v>19</v>
      </c>
      <c r="X61" s="75"/>
      <c r="Y61" s="76"/>
      <c r="AB61" s="77"/>
    </row>
    <row r="62" spans="1:28" s="33" customFormat="1" ht="30" customHeight="1" thickBot="1" x14ac:dyDescent="0.3">
      <c r="A62" s="78"/>
      <c r="B62" s="78"/>
      <c r="C62" s="27"/>
      <c r="D62" s="27"/>
      <c r="E62" s="27"/>
      <c r="F62" s="27"/>
      <c r="G62" s="29"/>
      <c r="H62" s="27"/>
      <c r="I62" s="29"/>
      <c r="J62" s="29"/>
      <c r="K62" s="29"/>
      <c r="L62" s="29"/>
      <c r="M62" s="27"/>
      <c r="N62" s="27"/>
      <c r="O62" s="27"/>
      <c r="P62" s="27"/>
      <c r="Q62" s="27"/>
      <c r="R62" s="27"/>
      <c r="S62" s="27"/>
      <c r="T62" s="27"/>
      <c r="U62" s="27"/>
      <c r="V62" s="27"/>
      <c r="W62" s="29"/>
      <c r="X62" s="78"/>
      <c r="Y62" s="79"/>
      <c r="AA62" s="33">
        <f>Z62*D62</f>
        <v>0</v>
      </c>
      <c r="AB62" s="80">
        <f>AA62*0.275</f>
        <v>0</v>
      </c>
    </row>
    <row r="63" spans="1:28" ht="16.5" customHeight="1" thickBot="1" x14ac:dyDescent="0.3">
      <c r="A63" s="81" t="s">
        <v>40</v>
      </c>
      <c r="B63" s="82"/>
      <c r="C63" s="8"/>
      <c r="D63" s="83"/>
      <c r="E63" s="17"/>
      <c r="F63" s="17"/>
      <c r="G63" s="17"/>
      <c r="H63" s="17"/>
      <c r="I63" s="17"/>
      <c r="J63" s="17"/>
      <c r="K63" s="17"/>
      <c r="L63" s="17"/>
      <c r="M63" s="17"/>
      <c r="N63" s="95"/>
      <c r="O63" s="95"/>
      <c r="P63" s="95"/>
      <c r="Q63" s="95"/>
      <c r="R63" s="95"/>
      <c r="S63" s="95"/>
      <c r="T63" s="95"/>
      <c r="U63" s="17"/>
      <c r="V63" s="17"/>
      <c r="W63" s="17"/>
      <c r="X63" s="17"/>
      <c r="Y63" s="18"/>
      <c r="AA63" s="33"/>
      <c r="AB63" s="87"/>
    </row>
    <row r="64" spans="1:28" s="26" customFormat="1" ht="12" thickBot="1" x14ac:dyDescent="0.25">
      <c r="A64" s="74"/>
      <c r="B64" s="74"/>
      <c r="C64" s="22">
        <v>1</v>
      </c>
      <c r="D64" s="22"/>
      <c r="E64" s="22" t="s">
        <v>39</v>
      </c>
      <c r="F64" s="22">
        <v>2</v>
      </c>
      <c r="G64" s="22">
        <v>3</v>
      </c>
      <c r="H64" s="22">
        <v>4</v>
      </c>
      <c r="I64" s="22">
        <v>5</v>
      </c>
      <c r="J64" s="22">
        <v>6</v>
      </c>
      <c r="K64" s="22">
        <v>7</v>
      </c>
      <c r="L64" s="22">
        <v>8</v>
      </c>
      <c r="M64" s="22">
        <v>9</v>
      </c>
      <c r="N64" s="22">
        <v>10</v>
      </c>
      <c r="O64" s="22">
        <v>11</v>
      </c>
      <c r="P64" s="22">
        <v>12</v>
      </c>
      <c r="Q64" s="22">
        <v>13</v>
      </c>
      <c r="R64" s="22">
        <v>14</v>
      </c>
      <c r="S64" s="22">
        <v>15</v>
      </c>
      <c r="T64" s="22">
        <v>16</v>
      </c>
      <c r="U64" s="22">
        <v>17</v>
      </c>
      <c r="V64" s="22">
        <v>18</v>
      </c>
      <c r="W64" s="22">
        <v>19</v>
      </c>
      <c r="X64" s="75"/>
      <c r="Y64" s="76"/>
      <c r="AB64" s="77"/>
    </row>
    <row r="65" spans="1:28" s="33" customFormat="1" ht="30" customHeight="1" thickBot="1" x14ac:dyDescent="0.3">
      <c r="A65" s="78"/>
      <c r="B65" s="78"/>
      <c r="C65" s="27"/>
      <c r="D65" s="27"/>
      <c r="E65" s="27"/>
      <c r="F65" s="27"/>
      <c r="G65" s="29"/>
      <c r="H65" s="27"/>
      <c r="I65" s="29"/>
      <c r="J65" s="29"/>
      <c r="K65" s="29"/>
      <c r="L65" s="29"/>
      <c r="M65" s="27"/>
      <c r="N65" s="27"/>
      <c r="O65" s="27"/>
      <c r="P65" s="27"/>
      <c r="Q65" s="27"/>
      <c r="R65" s="27"/>
      <c r="S65" s="27"/>
      <c r="T65" s="27"/>
      <c r="U65" s="27"/>
      <c r="V65" s="27"/>
      <c r="W65" s="29"/>
      <c r="X65" s="78"/>
      <c r="Y65" s="79"/>
      <c r="AA65" s="33">
        <f>Z65*D65</f>
        <v>0</v>
      </c>
      <c r="AB65" s="80">
        <f>AA65*0.275</f>
        <v>0</v>
      </c>
    </row>
    <row r="66" spans="1:28" ht="16.5" customHeight="1" thickBot="1" x14ac:dyDescent="0.3">
      <c r="A66" s="81" t="s">
        <v>40</v>
      </c>
      <c r="B66" s="82"/>
      <c r="C66" s="8"/>
      <c r="D66" s="83"/>
      <c r="E66" s="17"/>
      <c r="F66" s="17"/>
      <c r="G66" s="17"/>
      <c r="H66" s="17"/>
      <c r="I66" s="17"/>
      <c r="J66" s="17"/>
      <c r="K66" s="17"/>
      <c r="L66" s="17"/>
      <c r="M66" s="17"/>
      <c r="N66" s="95"/>
      <c r="O66" s="95"/>
      <c r="P66" s="95"/>
      <c r="Q66" s="95"/>
      <c r="R66" s="95"/>
      <c r="S66" s="95"/>
      <c r="T66" s="95"/>
      <c r="U66" s="17"/>
      <c r="V66" s="17"/>
      <c r="W66" s="17"/>
      <c r="X66" s="17"/>
      <c r="Y66" s="18"/>
      <c r="AA66" s="33"/>
      <c r="AB66" s="87"/>
    </row>
    <row r="67" spans="1:28" s="26" customFormat="1" ht="12" thickBot="1" x14ac:dyDescent="0.25">
      <c r="A67" s="74"/>
      <c r="B67" s="74"/>
      <c r="C67" s="22">
        <v>1</v>
      </c>
      <c r="D67" s="22"/>
      <c r="E67" s="22" t="s">
        <v>39</v>
      </c>
      <c r="F67" s="22">
        <v>2</v>
      </c>
      <c r="G67" s="22">
        <v>3</v>
      </c>
      <c r="H67" s="22">
        <v>4</v>
      </c>
      <c r="I67" s="22">
        <v>5</v>
      </c>
      <c r="J67" s="22">
        <v>6</v>
      </c>
      <c r="K67" s="22">
        <v>7</v>
      </c>
      <c r="L67" s="22">
        <v>8</v>
      </c>
      <c r="M67" s="22">
        <v>9</v>
      </c>
      <c r="N67" s="22">
        <v>10</v>
      </c>
      <c r="O67" s="22">
        <v>11</v>
      </c>
      <c r="P67" s="22">
        <v>12</v>
      </c>
      <c r="Q67" s="22">
        <v>13</v>
      </c>
      <c r="R67" s="22">
        <v>14</v>
      </c>
      <c r="S67" s="22">
        <v>15</v>
      </c>
      <c r="T67" s="22">
        <v>16</v>
      </c>
      <c r="U67" s="22">
        <v>17</v>
      </c>
      <c r="V67" s="22">
        <v>18</v>
      </c>
      <c r="W67" s="22">
        <v>19</v>
      </c>
      <c r="X67" s="75"/>
      <c r="Y67" s="76"/>
      <c r="AB67" s="77"/>
    </row>
    <row r="68" spans="1:28" s="33" customFormat="1" ht="30" customHeight="1" thickBot="1" x14ac:dyDescent="0.3">
      <c r="A68" s="78"/>
      <c r="B68" s="78"/>
      <c r="C68" s="27"/>
      <c r="D68" s="27"/>
      <c r="E68" s="27"/>
      <c r="F68" s="27"/>
      <c r="G68" s="29"/>
      <c r="H68" s="27"/>
      <c r="I68" s="29"/>
      <c r="J68" s="29"/>
      <c r="K68" s="29"/>
      <c r="L68" s="29"/>
      <c r="M68" s="27"/>
      <c r="N68" s="27"/>
      <c r="O68" s="27"/>
      <c r="P68" s="27"/>
      <c r="Q68" s="27"/>
      <c r="R68" s="27"/>
      <c r="S68" s="27"/>
      <c r="T68" s="27"/>
      <c r="U68" s="27"/>
      <c r="V68" s="27"/>
      <c r="W68" s="29"/>
      <c r="X68" s="78"/>
      <c r="Y68" s="79"/>
      <c r="AA68" s="33">
        <f>Z68*D68</f>
        <v>0</v>
      </c>
      <c r="AB68" s="80">
        <f>AA68*0.275</f>
        <v>0</v>
      </c>
    </row>
    <row r="69" spans="1:28" ht="16.5" customHeight="1" thickBot="1" x14ac:dyDescent="0.3">
      <c r="A69" s="81" t="s">
        <v>40</v>
      </c>
      <c r="B69" s="82"/>
      <c r="C69" s="8"/>
      <c r="D69" s="83"/>
      <c r="E69" s="17"/>
      <c r="F69" s="17"/>
      <c r="G69" s="17"/>
      <c r="H69" s="17"/>
      <c r="I69" s="17"/>
      <c r="J69" s="17"/>
      <c r="K69" s="17"/>
      <c r="L69" s="17"/>
      <c r="M69" s="17"/>
      <c r="N69" s="17"/>
      <c r="O69" s="17"/>
      <c r="P69" s="17"/>
      <c r="Q69" s="17"/>
      <c r="R69" s="17"/>
      <c r="S69" s="17"/>
      <c r="T69" s="17"/>
      <c r="U69" s="17"/>
      <c r="V69" s="17"/>
      <c r="W69" s="17"/>
      <c r="X69" s="17"/>
      <c r="Y69" s="18"/>
      <c r="AA69" s="33"/>
      <c r="AB69" s="87"/>
    </row>
    <row r="70" spans="1:28" s="26" customFormat="1" ht="12" thickBot="1" x14ac:dyDescent="0.25">
      <c r="A70" s="74"/>
      <c r="B70" s="74"/>
      <c r="C70" s="22">
        <v>1</v>
      </c>
      <c r="D70" s="22"/>
      <c r="E70" s="22" t="s">
        <v>39</v>
      </c>
      <c r="F70" s="22">
        <v>2</v>
      </c>
      <c r="G70" s="22">
        <v>3</v>
      </c>
      <c r="H70" s="22">
        <v>4</v>
      </c>
      <c r="I70" s="22">
        <v>5</v>
      </c>
      <c r="J70" s="22">
        <v>6</v>
      </c>
      <c r="K70" s="22">
        <v>7</v>
      </c>
      <c r="L70" s="22">
        <v>8</v>
      </c>
      <c r="M70" s="22">
        <v>9</v>
      </c>
      <c r="N70" s="22">
        <v>10</v>
      </c>
      <c r="O70" s="22">
        <v>11</v>
      </c>
      <c r="P70" s="22">
        <v>12</v>
      </c>
      <c r="Q70" s="22">
        <v>13</v>
      </c>
      <c r="R70" s="22">
        <v>14</v>
      </c>
      <c r="S70" s="22">
        <v>15</v>
      </c>
      <c r="T70" s="22">
        <v>16</v>
      </c>
      <c r="U70" s="22">
        <v>17</v>
      </c>
      <c r="V70" s="22">
        <v>18</v>
      </c>
      <c r="W70" s="22">
        <v>19</v>
      </c>
      <c r="X70" s="75"/>
      <c r="Y70" s="76"/>
      <c r="AB70" s="77"/>
    </row>
    <row r="71" spans="1:28" s="33" customFormat="1" ht="30" customHeight="1" thickBot="1" x14ac:dyDescent="0.3">
      <c r="A71" s="78"/>
      <c r="B71" s="78"/>
      <c r="C71" s="27"/>
      <c r="D71" s="27"/>
      <c r="E71" s="27"/>
      <c r="F71" s="27"/>
      <c r="G71" s="29"/>
      <c r="H71" s="27"/>
      <c r="I71" s="29"/>
      <c r="J71" s="29"/>
      <c r="K71" s="29"/>
      <c r="L71" s="29"/>
      <c r="M71" s="27"/>
      <c r="N71" s="27"/>
      <c r="O71" s="27"/>
      <c r="P71" s="27"/>
      <c r="Q71" s="27"/>
      <c r="R71" s="27"/>
      <c r="S71" s="27"/>
      <c r="T71" s="27"/>
      <c r="U71" s="27"/>
      <c r="V71" s="27"/>
      <c r="W71" s="29"/>
      <c r="X71" s="78"/>
      <c r="Y71" s="79"/>
      <c r="AA71" s="33">
        <f>Z71*D71</f>
        <v>0</v>
      </c>
      <c r="AB71" s="80">
        <f>AA71*0.275</f>
        <v>0</v>
      </c>
    </row>
    <row r="72" spans="1:28" ht="16.5" customHeight="1" thickBot="1" x14ac:dyDescent="0.3">
      <c r="A72" s="81" t="s">
        <v>40</v>
      </c>
      <c r="B72" s="82"/>
      <c r="C72" s="8"/>
      <c r="D72" s="83"/>
      <c r="E72" s="17"/>
      <c r="F72" s="17"/>
      <c r="G72" s="17"/>
      <c r="H72" s="17"/>
      <c r="I72" s="17"/>
      <c r="J72" s="17"/>
      <c r="K72" s="17"/>
      <c r="L72" s="17"/>
      <c r="M72" s="17"/>
      <c r="N72" s="17"/>
      <c r="O72" s="17"/>
      <c r="P72" s="17"/>
      <c r="Q72" s="17"/>
      <c r="R72" s="17"/>
      <c r="S72" s="17"/>
      <c r="T72" s="17"/>
      <c r="U72" s="17"/>
      <c r="V72" s="17"/>
      <c r="W72" s="17"/>
      <c r="X72" s="17"/>
      <c r="Y72" s="18"/>
      <c r="AA72" s="33"/>
      <c r="AB72" s="87"/>
    </row>
    <row r="73" spans="1:28" s="26" customFormat="1" ht="12" thickBot="1" x14ac:dyDescent="0.25">
      <c r="A73" s="74"/>
      <c r="B73" s="74"/>
      <c r="C73" s="22">
        <v>1</v>
      </c>
      <c r="D73" s="22"/>
      <c r="E73" s="22" t="s">
        <v>39</v>
      </c>
      <c r="F73" s="22">
        <v>2</v>
      </c>
      <c r="G73" s="22">
        <v>3</v>
      </c>
      <c r="H73" s="22">
        <v>4</v>
      </c>
      <c r="I73" s="22">
        <v>5</v>
      </c>
      <c r="J73" s="22">
        <v>6</v>
      </c>
      <c r="K73" s="22">
        <v>7</v>
      </c>
      <c r="L73" s="22">
        <v>8</v>
      </c>
      <c r="M73" s="22">
        <v>9</v>
      </c>
      <c r="N73" s="22">
        <v>10</v>
      </c>
      <c r="O73" s="22">
        <v>11</v>
      </c>
      <c r="P73" s="22">
        <v>12</v>
      </c>
      <c r="Q73" s="22">
        <v>13</v>
      </c>
      <c r="R73" s="22">
        <v>14</v>
      </c>
      <c r="S73" s="22">
        <v>15</v>
      </c>
      <c r="T73" s="22">
        <v>16</v>
      </c>
      <c r="U73" s="22">
        <v>17</v>
      </c>
      <c r="V73" s="22">
        <v>18</v>
      </c>
      <c r="W73" s="22">
        <v>19</v>
      </c>
      <c r="X73" s="75"/>
      <c r="Y73" s="76"/>
      <c r="AB73" s="77"/>
    </row>
    <row r="74" spans="1:28" s="33" customFormat="1" ht="30" customHeight="1" thickBot="1" x14ac:dyDescent="0.3">
      <c r="A74" s="78"/>
      <c r="B74" s="78"/>
      <c r="C74" s="27"/>
      <c r="D74" s="27"/>
      <c r="E74" s="27"/>
      <c r="F74" s="27"/>
      <c r="G74" s="29"/>
      <c r="H74" s="27"/>
      <c r="I74" s="29"/>
      <c r="J74" s="29"/>
      <c r="K74" s="29"/>
      <c r="L74" s="29"/>
      <c r="M74" s="27"/>
      <c r="N74" s="27"/>
      <c r="O74" s="27"/>
      <c r="P74" s="27"/>
      <c r="Q74" s="27"/>
      <c r="R74" s="27"/>
      <c r="S74" s="27"/>
      <c r="T74" s="27"/>
      <c r="U74" s="27"/>
      <c r="V74" s="27"/>
      <c r="W74" s="29"/>
      <c r="X74" s="78"/>
      <c r="Y74" s="79"/>
      <c r="AA74" s="33">
        <f>Z74*D74</f>
        <v>0</v>
      </c>
      <c r="AB74" s="80">
        <f>AA74*0.275</f>
        <v>0</v>
      </c>
    </row>
    <row r="75" spans="1:28" ht="16.5" customHeight="1" thickBot="1" x14ac:dyDescent="0.3">
      <c r="A75" s="81" t="s">
        <v>40</v>
      </c>
      <c r="B75" s="82"/>
      <c r="C75" s="8"/>
      <c r="D75" s="83"/>
      <c r="E75" s="17"/>
      <c r="F75" s="17"/>
      <c r="G75" s="17"/>
      <c r="H75" s="17"/>
      <c r="I75" s="17"/>
      <c r="J75" s="17"/>
      <c r="K75" s="17"/>
      <c r="L75" s="17"/>
      <c r="M75" s="17"/>
      <c r="N75" s="17"/>
      <c r="O75" s="17"/>
      <c r="P75" s="17"/>
      <c r="Q75" s="17"/>
      <c r="R75" s="17"/>
      <c r="S75" s="17"/>
      <c r="T75" s="17"/>
      <c r="U75" s="17"/>
      <c r="V75" s="17"/>
      <c r="W75" s="17"/>
      <c r="X75" s="17"/>
      <c r="Y75" s="18"/>
      <c r="AA75" s="33"/>
      <c r="AB75" s="87"/>
    </row>
    <row r="76" spans="1:28" s="26" customFormat="1" ht="12" thickBot="1" x14ac:dyDescent="0.25">
      <c r="A76" s="74"/>
      <c r="B76" s="74"/>
      <c r="C76" s="22">
        <v>1</v>
      </c>
      <c r="D76" s="22"/>
      <c r="E76" s="22" t="s">
        <v>39</v>
      </c>
      <c r="F76" s="22">
        <v>2</v>
      </c>
      <c r="G76" s="22">
        <v>3</v>
      </c>
      <c r="H76" s="22">
        <v>4</v>
      </c>
      <c r="I76" s="22">
        <v>5</v>
      </c>
      <c r="J76" s="22">
        <v>6</v>
      </c>
      <c r="K76" s="22">
        <v>7</v>
      </c>
      <c r="L76" s="22">
        <v>8</v>
      </c>
      <c r="M76" s="22">
        <v>9</v>
      </c>
      <c r="N76" s="22">
        <v>10</v>
      </c>
      <c r="O76" s="22">
        <v>11</v>
      </c>
      <c r="P76" s="22">
        <v>12</v>
      </c>
      <c r="Q76" s="22">
        <v>13</v>
      </c>
      <c r="R76" s="22">
        <v>14</v>
      </c>
      <c r="S76" s="22">
        <v>15</v>
      </c>
      <c r="T76" s="22">
        <v>16</v>
      </c>
      <c r="U76" s="22">
        <v>17</v>
      </c>
      <c r="V76" s="22">
        <v>18</v>
      </c>
      <c r="W76" s="22">
        <v>19</v>
      </c>
      <c r="X76" s="75"/>
      <c r="Y76" s="76"/>
      <c r="AB76" s="77"/>
    </row>
    <row r="77" spans="1:28" s="33" customFormat="1" ht="30" customHeight="1" thickBot="1" x14ac:dyDescent="0.3">
      <c r="A77" s="78"/>
      <c r="B77" s="78"/>
      <c r="C77" s="27"/>
      <c r="D77" s="27"/>
      <c r="E77" s="27"/>
      <c r="F77" s="27"/>
      <c r="G77" s="29"/>
      <c r="H77" s="27"/>
      <c r="I77" s="29"/>
      <c r="J77" s="29"/>
      <c r="K77" s="29"/>
      <c r="L77" s="29"/>
      <c r="M77" s="27"/>
      <c r="N77" s="27"/>
      <c r="O77" s="27"/>
      <c r="P77" s="27"/>
      <c r="Q77" s="27"/>
      <c r="R77" s="27"/>
      <c r="S77" s="27"/>
      <c r="T77" s="27"/>
      <c r="U77" s="27"/>
      <c r="V77" s="27"/>
      <c r="W77" s="29"/>
      <c r="X77" s="78"/>
      <c r="Y77" s="79"/>
      <c r="AA77" s="33">
        <f>Z77*D77</f>
        <v>0</v>
      </c>
      <c r="AB77" s="80">
        <f>AA77*0.275</f>
        <v>0</v>
      </c>
    </row>
    <row r="78" spans="1:28" ht="16.5" customHeight="1" thickBot="1" x14ac:dyDescent="0.3">
      <c r="A78" s="81" t="s">
        <v>40</v>
      </c>
      <c r="B78" s="82"/>
      <c r="C78" s="8"/>
      <c r="D78" s="83"/>
      <c r="E78" s="17"/>
      <c r="F78" s="17"/>
      <c r="G78" s="17"/>
      <c r="H78" s="17"/>
      <c r="I78" s="17"/>
      <c r="J78" s="17"/>
      <c r="K78" s="17"/>
      <c r="L78" s="17"/>
      <c r="M78" s="95"/>
      <c r="N78" s="95"/>
      <c r="O78" s="95"/>
      <c r="P78" s="95"/>
      <c r="Q78" s="95"/>
      <c r="R78" s="95"/>
      <c r="S78" s="95"/>
      <c r="T78" s="95"/>
      <c r="U78" s="17"/>
      <c r="V78" s="17"/>
      <c r="W78" s="17"/>
      <c r="X78" s="17"/>
      <c r="Y78" s="18"/>
      <c r="AA78" s="33"/>
      <c r="AB78" s="87"/>
    </row>
    <row r="79" spans="1:28" s="26" customFormat="1" ht="12" thickBot="1" x14ac:dyDescent="0.25">
      <c r="A79" s="74"/>
      <c r="B79" s="74"/>
      <c r="C79" s="22">
        <v>1</v>
      </c>
      <c r="D79" s="22"/>
      <c r="E79" s="22" t="s">
        <v>39</v>
      </c>
      <c r="F79" s="22">
        <v>2</v>
      </c>
      <c r="G79" s="22">
        <v>3</v>
      </c>
      <c r="H79" s="22">
        <v>4</v>
      </c>
      <c r="I79" s="22">
        <v>5</v>
      </c>
      <c r="J79" s="22">
        <v>6</v>
      </c>
      <c r="K79" s="22">
        <v>7</v>
      </c>
      <c r="L79" s="22">
        <v>8</v>
      </c>
      <c r="M79" s="22">
        <v>9</v>
      </c>
      <c r="N79" s="22">
        <v>10</v>
      </c>
      <c r="O79" s="22">
        <v>11</v>
      </c>
      <c r="P79" s="22">
        <v>12</v>
      </c>
      <c r="Q79" s="22">
        <v>13</v>
      </c>
      <c r="R79" s="22">
        <v>14</v>
      </c>
      <c r="S79" s="22">
        <v>15</v>
      </c>
      <c r="T79" s="22">
        <v>16</v>
      </c>
      <c r="U79" s="22">
        <v>17</v>
      </c>
      <c r="V79" s="22">
        <v>18</v>
      </c>
      <c r="W79" s="22">
        <v>19</v>
      </c>
      <c r="X79" s="75"/>
      <c r="Y79" s="76"/>
      <c r="AB79" s="77"/>
    </row>
    <row r="80" spans="1:28" s="33" customFormat="1" ht="30" customHeight="1" thickBot="1" x14ac:dyDescent="0.3">
      <c r="A80" s="78"/>
      <c r="B80" s="78"/>
      <c r="C80" s="27"/>
      <c r="D80" s="27"/>
      <c r="E80" s="27"/>
      <c r="F80" s="27"/>
      <c r="G80" s="29"/>
      <c r="H80" s="27"/>
      <c r="I80" s="29"/>
      <c r="J80" s="29"/>
      <c r="K80" s="29"/>
      <c r="L80" s="29"/>
      <c r="M80" s="27"/>
      <c r="N80" s="27"/>
      <c r="O80" s="27"/>
      <c r="P80" s="27"/>
      <c r="Q80" s="27"/>
      <c r="R80" s="27"/>
      <c r="S80" s="27"/>
      <c r="T80" s="27"/>
      <c r="U80" s="27"/>
      <c r="V80" s="27"/>
      <c r="W80" s="29"/>
      <c r="X80" s="78"/>
      <c r="Y80" s="79"/>
      <c r="AA80" s="33">
        <f>Z80*D80</f>
        <v>0</v>
      </c>
      <c r="AB80" s="80">
        <f>AA80*0.275</f>
        <v>0</v>
      </c>
    </row>
    <row r="81" spans="1:28" ht="16.5" customHeight="1" thickBot="1" x14ac:dyDescent="0.3">
      <c r="A81" s="81" t="s">
        <v>40</v>
      </c>
      <c r="B81" s="82"/>
      <c r="C81" s="8"/>
      <c r="D81" s="83"/>
      <c r="E81" s="17"/>
      <c r="F81" s="17"/>
      <c r="G81" s="17"/>
      <c r="H81" s="17"/>
      <c r="I81" s="17"/>
      <c r="J81" s="17"/>
      <c r="K81" s="17"/>
      <c r="L81" s="17"/>
      <c r="M81" s="17"/>
      <c r="N81" s="17"/>
      <c r="O81" s="17"/>
      <c r="P81" s="17"/>
      <c r="Q81" s="17"/>
      <c r="R81" s="17"/>
      <c r="S81" s="17"/>
      <c r="T81" s="17"/>
      <c r="U81" s="17"/>
      <c r="V81" s="17"/>
      <c r="W81" s="17"/>
      <c r="X81" s="17"/>
      <c r="Y81" s="18"/>
      <c r="AA81" s="33"/>
      <c r="AB81" s="87"/>
    </row>
    <row r="82" spans="1:28" s="26" customFormat="1" ht="12" thickBot="1" x14ac:dyDescent="0.25">
      <c r="A82" s="74"/>
      <c r="B82" s="74"/>
      <c r="C82" s="22">
        <v>1</v>
      </c>
      <c r="D82" s="22"/>
      <c r="E82" s="22" t="s">
        <v>39</v>
      </c>
      <c r="F82" s="22">
        <v>2</v>
      </c>
      <c r="G82" s="22">
        <v>3</v>
      </c>
      <c r="H82" s="22">
        <v>4</v>
      </c>
      <c r="I82" s="22">
        <v>5</v>
      </c>
      <c r="J82" s="22">
        <v>6</v>
      </c>
      <c r="K82" s="22">
        <v>7</v>
      </c>
      <c r="L82" s="22">
        <v>8</v>
      </c>
      <c r="M82" s="22">
        <v>9</v>
      </c>
      <c r="N82" s="22">
        <v>10</v>
      </c>
      <c r="O82" s="22">
        <v>11</v>
      </c>
      <c r="P82" s="22">
        <v>12</v>
      </c>
      <c r="Q82" s="22">
        <v>13</v>
      </c>
      <c r="R82" s="22">
        <v>14</v>
      </c>
      <c r="S82" s="22">
        <v>15</v>
      </c>
      <c r="T82" s="22">
        <v>16</v>
      </c>
      <c r="U82" s="22">
        <v>17</v>
      </c>
      <c r="V82" s="22">
        <v>18</v>
      </c>
      <c r="W82" s="22">
        <v>19</v>
      </c>
      <c r="X82" s="75"/>
      <c r="Y82" s="76"/>
      <c r="AB82" s="77"/>
    </row>
    <row r="83" spans="1:28" s="33" customFormat="1" ht="30" customHeight="1" thickBot="1" x14ac:dyDescent="0.3">
      <c r="A83" s="78"/>
      <c r="B83" s="78"/>
      <c r="C83" s="27"/>
      <c r="D83" s="27"/>
      <c r="E83" s="27"/>
      <c r="F83" s="27"/>
      <c r="G83" s="29"/>
      <c r="H83" s="27"/>
      <c r="I83" s="29"/>
      <c r="J83" s="29"/>
      <c r="K83" s="29"/>
      <c r="L83" s="29"/>
      <c r="M83" s="27"/>
      <c r="N83" s="27"/>
      <c r="O83" s="27"/>
      <c r="P83" s="27"/>
      <c r="Q83" s="27"/>
      <c r="R83" s="27"/>
      <c r="S83" s="27"/>
      <c r="T83" s="27"/>
      <c r="U83" s="27"/>
      <c r="V83" s="27"/>
      <c r="W83" s="29"/>
      <c r="X83" s="78"/>
      <c r="Y83" s="79"/>
      <c r="AA83" s="33">
        <f>Z83*D83</f>
        <v>0</v>
      </c>
      <c r="AB83" s="80">
        <f>AA83*0.275</f>
        <v>0</v>
      </c>
    </row>
    <row r="84" spans="1:28" ht="16.5" customHeight="1" thickBot="1" x14ac:dyDescent="0.3">
      <c r="A84" s="81" t="s">
        <v>40</v>
      </c>
      <c r="B84" s="82"/>
      <c r="C84" s="8"/>
      <c r="D84" s="83"/>
      <c r="E84" s="17"/>
      <c r="F84" s="17"/>
      <c r="G84" s="17"/>
      <c r="H84" s="17"/>
      <c r="I84" s="17"/>
      <c r="J84" s="17"/>
      <c r="K84" s="17"/>
      <c r="L84" s="17"/>
      <c r="M84" s="17"/>
      <c r="N84" s="17"/>
      <c r="O84" s="17"/>
      <c r="P84" s="17"/>
      <c r="Q84" s="17"/>
      <c r="R84" s="17"/>
      <c r="S84" s="17"/>
      <c r="T84" s="17"/>
      <c r="U84" s="17"/>
      <c r="V84" s="17"/>
      <c r="W84" s="17"/>
      <c r="X84" s="17"/>
      <c r="Y84" s="18"/>
      <c r="AA84" s="33"/>
      <c r="AB84" s="87"/>
    </row>
    <row r="85" spans="1:28" s="26" customFormat="1" ht="12" thickBot="1" x14ac:dyDescent="0.25">
      <c r="A85" s="74"/>
      <c r="B85" s="74"/>
      <c r="C85" s="22">
        <v>1</v>
      </c>
      <c r="D85" s="22"/>
      <c r="E85" s="22" t="s">
        <v>39</v>
      </c>
      <c r="F85" s="22">
        <v>2</v>
      </c>
      <c r="G85" s="22">
        <v>3</v>
      </c>
      <c r="H85" s="22">
        <v>4</v>
      </c>
      <c r="I85" s="22">
        <v>5</v>
      </c>
      <c r="J85" s="22">
        <v>6</v>
      </c>
      <c r="K85" s="22">
        <v>7</v>
      </c>
      <c r="L85" s="22">
        <v>8</v>
      </c>
      <c r="M85" s="22">
        <v>9</v>
      </c>
      <c r="N85" s="22">
        <v>10</v>
      </c>
      <c r="O85" s="22">
        <v>11</v>
      </c>
      <c r="P85" s="22">
        <v>12</v>
      </c>
      <c r="Q85" s="22">
        <v>13</v>
      </c>
      <c r="R85" s="22">
        <v>14</v>
      </c>
      <c r="S85" s="22">
        <v>15</v>
      </c>
      <c r="T85" s="22">
        <v>16</v>
      </c>
      <c r="U85" s="22">
        <v>17</v>
      </c>
      <c r="V85" s="22">
        <v>18</v>
      </c>
      <c r="W85" s="22">
        <v>19</v>
      </c>
      <c r="X85" s="75"/>
      <c r="Y85" s="76"/>
      <c r="AB85" s="77"/>
    </row>
    <row r="86" spans="1:28" s="33" customFormat="1" ht="30" customHeight="1" thickBot="1" x14ac:dyDescent="0.3">
      <c r="A86" s="78"/>
      <c r="B86" s="78"/>
      <c r="C86" s="27"/>
      <c r="D86" s="27"/>
      <c r="E86" s="27"/>
      <c r="F86" s="27"/>
      <c r="G86" s="29"/>
      <c r="H86" s="27"/>
      <c r="I86" s="29"/>
      <c r="J86" s="29"/>
      <c r="K86" s="29"/>
      <c r="L86" s="29"/>
      <c r="M86" s="27"/>
      <c r="N86" s="27"/>
      <c r="O86" s="27"/>
      <c r="P86" s="27"/>
      <c r="Q86" s="27"/>
      <c r="R86" s="27"/>
      <c r="S86" s="27"/>
      <c r="T86" s="27"/>
      <c r="U86" s="27"/>
      <c r="V86" s="27"/>
      <c r="W86" s="29"/>
      <c r="X86" s="78"/>
      <c r="Y86" s="79"/>
      <c r="AA86" s="33">
        <f>Z86*D86</f>
        <v>0</v>
      </c>
      <c r="AB86" s="80">
        <f>AA86*0.275</f>
        <v>0</v>
      </c>
    </row>
    <row r="87" spans="1:28" ht="16.5" customHeight="1" thickBot="1" x14ac:dyDescent="0.3">
      <c r="A87" s="81" t="s">
        <v>40</v>
      </c>
      <c r="B87" s="82"/>
      <c r="C87" s="96"/>
      <c r="D87" s="97"/>
      <c r="E87" s="97"/>
      <c r="F87" s="97"/>
      <c r="G87" s="97"/>
      <c r="H87" s="97"/>
      <c r="I87" s="97"/>
      <c r="J87" s="97"/>
      <c r="K87" s="97"/>
      <c r="L87" s="97"/>
      <c r="M87" s="97"/>
      <c r="N87" s="97"/>
      <c r="O87" s="97"/>
      <c r="P87" s="97"/>
      <c r="Q87" s="17"/>
      <c r="R87" s="17"/>
      <c r="S87" s="17"/>
      <c r="T87" s="17"/>
      <c r="U87" s="98"/>
      <c r="V87" s="98"/>
      <c r="W87" s="98"/>
      <c r="X87" s="98"/>
      <c r="Y87" s="98"/>
      <c r="AA87" s="33"/>
      <c r="AB87" s="87"/>
    </row>
    <row r="88" spans="1:28" s="26" customFormat="1" ht="12" thickBot="1" x14ac:dyDescent="0.25">
      <c r="A88" s="74"/>
      <c r="B88" s="74"/>
      <c r="C88" s="22">
        <v>1</v>
      </c>
      <c r="D88" s="22"/>
      <c r="E88" s="22" t="s">
        <v>39</v>
      </c>
      <c r="F88" s="22">
        <v>2</v>
      </c>
      <c r="G88" s="22">
        <v>3</v>
      </c>
      <c r="H88" s="22">
        <v>4</v>
      </c>
      <c r="I88" s="22">
        <v>5</v>
      </c>
      <c r="J88" s="22">
        <v>6</v>
      </c>
      <c r="K88" s="22">
        <v>7</v>
      </c>
      <c r="L88" s="22">
        <v>8</v>
      </c>
      <c r="M88" s="22">
        <v>9</v>
      </c>
      <c r="N88" s="22">
        <v>10</v>
      </c>
      <c r="O88" s="22">
        <v>11</v>
      </c>
      <c r="P88" s="22">
        <v>12</v>
      </c>
      <c r="Q88" s="22">
        <v>13</v>
      </c>
      <c r="R88" s="22">
        <v>14</v>
      </c>
      <c r="S88" s="22">
        <v>15</v>
      </c>
      <c r="T88" s="22">
        <v>16</v>
      </c>
      <c r="U88" s="22">
        <v>17</v>
      </c>
      <c r="V88" s="22">
        <v>18</v>
      </c>
      <c r="W88" s="22">
        <v>19</v>
      </c>
      <c r="X88" s="75"/>
      <c r="Y88" s="76"/>
      <c r="AB88" s="77"/>
    </row>
    <row r="89" spans="1:28" s="33" customFormat="1" ht="30" customHeight="1" thickBot="1" x14ac:dyDescent="0.3">
      <c r="A89" s="78"/>
      <c r="B89" s="78"/>
      <c r="C89" s="27"/>
      <c r="D89" s="27"/>
      <c r="E89" s="27"/>
      <c r="F89" s="27"/>
      <c r="G89" s="29"/>
      <c r="H89" s="27"/>
      <c r="I89" s="29"/>
      <c r="J89" s="29"/>
      <c r="K89" s="29"/>
      <c r="L89" s="29"/>
      <c r="M89" s="27"/>
      <c r="N89" s="27"/>
      <c r="O89" s="27"/>
      <c r="P89" s="27"/>
      <c r="Q89" s="27"/>
      <c r="R89" s="27"/>
      <c r="S89" s="27"/>
      <c r="T89" s="27"/>
      <c r="U89" s="27"/>
      <c r="V89" s="27"/>
      <c r="W89" s="29"/>
      <c r="X89" s="78"/>
      <c r="Y89" s="79"/>
      <c r="AA89" s="33">
        <f>Z89*D89</f>
        <v>0</v>
      </c>
      <c r="AB89" s="80">
        <f>AA89*0.275</f>
        <v>0</v>
      </c>
    </row>
    <row r="90" spans="1:28" ht="16.5" customHeight="1" thickBot="1" x14ac:dyDescent="0.3">
      <c r="A90" s="81" t="s">
        <v>40</v>
      </c>
      <c r="B90" s="82"/>
      <c r="C90" s="99"/>
      <c r="D90" s="83"/>
      <c r="E90" s="17"/>
      <c r="F90" s="17"/>
      <c r="G90" s="17"/>
      <c r="H90" s="17"/>
      <c r="I90" s="17"/>
      <c r="J90" s="17"/>
      <c r="K90" s="17"/>
      <c r="L90" s="17"/>
      <c r="M90" s="17"/>
      <c r="N90" s="17"/>
      <c r="O90" s="17"/>
      <c r="P90" s="17"/>
      <c r="Q90" s="17"/>
      <c r="R90" s="17"/>
      <c r="S90" s="17"/>
      <c r="T90" s="100"/>
      <c r="U90" s="98"/>
      <c r="V90" s="98"/>
      <c r="W90" s="98"/>
      <c r="X90" s="98"/>
      <c r="Y90" s="98"/>
      <c r="AA90" s="33"/>
      <c r="AB90" s="87"/>
    </row>
    <row r="91" spans="1:28" s="26" customFormat="1" ht="12" thickBot="1" x14ac:dyDescent="0.25">
      <c r="A91" s="74"/>
      <c r="B91" s="74"/>
      <c r="C91" s="22">
        <v>1</v>
      </c>
      <c r="D91" s="22"/>
      <c r="E91" s="22" t="s">
        <v>39</v>
      </c>
      <c r="F91" s="22">
        <v>2</v>
      </c>
      <c r="G91" s="22">
        <v>3</v>
      </c>
      <c r="H91" s="22">
        <v>4</v>
      </c>
      <c r="I91" s="22">
        <v>5</v>
      </c>
      <c r="J91" s="22">
        <v>6</v>
      </c>
      <c r="K91" s="22">
        <v>7</v>
      </c>
      <c r="L91" s="22">
        <v>8</v>
      </c>
      <c r="M91" s="22">
        <v>9</v>
      </c>
      <c r="N91" s="22">
        <v>10</v>
      </c>
      <c r="O91" s="22">
        <v>11</v>
      </c>
      <c r="P91" s="22">
        <v>12</v>
      </c>
      <c r="Q91" s="22">
        <v>13</v>
      </c>
      <c r="R91" s="22">
        <v>14</v>
      </c>
      <c r="S91" s="22">
        <v>15</v>
      </c>
      <c r="T91" s="22">
        <v>16</v>
      </c>
      <c r="U91" s="22">
        <v>17</v>
      </c>
      <c r="V91" s="22">
        <v>18</v>
      </c>
      <c r="W91" s="22">
        <v>19</v>
      </c>
      <c r="X91" s="75"/>
      <c r="Y91" s="76"/>
      <c r="AB91" s="77"/>
    </row>
    <row r="92" spans="1:28" s="33" customFormat="1" ht="30" customHeight="1" thickBot="1" x14ac:dyDescent="0.3">
      <c r="A92" s="78"/>
      <c r="B92" s="78"/>
      <c r="C92" s="27"/>
      <c r="D92" s="27"/>
      <c r="E92" s="27"/>
      <c r="F92" s="27"/>
      <c r="G92" s="29"/>
      <c r="H92" s="27"/>
      <c r="I92" s="29"/>
      <c r="J92" s="29"/>
      <c r="K92" s="29"/>
      <c r="L92" s="29"/>
      <c r="M92" s="27"/>
      <c r="N92" s="27"/>
      <c r="O92" s="27"/>
      <c r="P92" s="27"/>
      <c r="Q92" s="27"/>
      <c r="R92" s="27"/>
      <c r="S92" s="27"/>
      <c r="T92" s="27"/>
      <c r="U92" s="27"/>
      <c r="V92" s="27"/>
      <c r="W92" s="29"/>
      <c r="X92" s="78"/>
      <c r="Y92" s="79"/>
      <c r="AA92" s="33">
        <f>Z92*D92</f>
        <v>0</v>
      </c>
      <c r="AB92" s="80">
        <f>AA92*0.275</f>
        <v>0</v>
      </c>
    </row>
    <row r="93" spans="1:28" ht="16.5" customHeight="1" thickBot="1" x14ac:dyDescent="0.3">
      <c r="A93" s="81" t="s">
        <v>40</v>
      </c>
      <c r="B93" s="82"/>
      <c r="C93" s="8"/>
      <c r="D93" s="83"/>
      <c r="E93" s="17"/>
      <c r="F93" s="17"/>
      <c r="G93" s="17"/>
      <c r="H93" s="17"/>
      <c r="I93" s="17"/>
      <c r="J93" s="17"/>
      <c r="K93" s="17"/>
      <c r="L93" s="17"/>
      <c r="M93" s="17"/>
      <c r="N93" s="17"/>
      <c r="O93" s="17"/>
      <c r="P93" s="17"/>
      <c r="Q93" s="17"/>
      <c r="R93" s="17"/>
      <c r="S93" s="17"/>
      <c r="T93" s="17"/>
      <c r="U93" s="98"/>
      <c r="V93" s="98"/>
      <c r="W93" s="98"/>
      <c r="X93" s="98"/>
      <c r="Y93" s="98"/>
      <c r="AA93" s="33"/>
      <c r="AB93" s="87"/>
    </row>
    <row r="94" spans="1:28" s="26" customFormat="1" ht="12" thickBot="1" x14ac:dyDescent="0.25">
      <c r="A94" s="74"/>
      <c r="B94" s="74"/>
      <c r="C94" s="22">
        <v>1</v>
      </c>
      <c r="D94" s="22"/>
      <c r="E94" s="22" t="s">
        <v>39</v>
      </c>
      <c r="F94" s="22">
        <v>2</v>
      </c>
      <c r="G94" s="22">
        <v>3</v>
      </c>
      <c r="H94" s="22">
        <v>4</v>
      </c>
      <c r="I94" s="22">
        <v>5</v>
      </c>
      <c r="J94" s="22">
        <v>6</v>
      </c>
      <c r="K94" s="22">
        <v>7</v>
      </c>
      <c r="L94" s="22">
        <v>8</v>
      </c>
      <c r="M94" s="22">
        <v>9</v>
      </c>
      <c r="N94" s="22">
        <v>10</v>
      </c>
      <c r="O94" s="22">
        <v>11</v>
      </c>
      <c r="P94" s="22">
        <v>12</v>
      </c>
      <c r="Q94" s="22">
        <v>13</v>
      </c>
      <c r="R94" s="22">
        <v>14</v>
      </c>
      <c r="S94" s="22">
        <v>15</v>
      </c>
      <c r="T94" s="22">
        <v>16</v>
      </c>
      <c r="U94" s="22">
        <v>17</v>
      </c>
      <c r="V94" s="22">
        <v>18</v>
      </c>
      <c r="W94" s="22">
        <v>19</v>
      </c>
      <c r="X94" s="75"/>
      <c r="Y94" s="76"/>
      <c r="AB94" s="77"/>
    </row>
    <row r="95" spans="1:28" s="33" customFormat="1" ht="30" customHeight="1" thickBot="1" x14ac:dyDescent="0.3">
      <c r="A95" s="78"/>
      <c r="B95" s="78"/>
      <c r="C95" s="27"/>
      <c r="D95" s="27"/>
      <c r="E95" s="27"/>
      <c r="F95" s="27"/>
      <c r="G95" s="29"/>
      <c r="H95" s="27"/>
      <c r="I95" s="29"/>
      <c r="J95" s="29"/>
      <c r="K95" s="29"/>
      <c r="L95" s="29"/>
      <c r="M95" s="27"/>
      <c r="N95" s="27"/>
      <c r="O95" s="27"/>
      <c r="P95" s="27"/>
      <c r="Q95" s="27"/>
      <c r="R95" s="27"/>
      <c r="S95" s="27"/>
      <c r="T95" s="27"/>
      <c r="U95" s="27"/>
      <c r="V95" s="27"/>
      <c r="W95" s="29"/>
      <c r="X95" s="78"/>
      <c r="Y95" s="79"/>
      <c r="AA95" s="33">
        <f>Z95*D95</f>
        <v>0</v>
      </c>
      <c r="AB95" s="80">
        <f>AA95*0.275</f>
        <v>0</v>
      </c>
    </row>
    <row r="96" spans="1:28" ht="16.5" customHeight="1" thickBot="1" x14ac:dyDescent="0.3">
      <c r="A96" s="81" t="s">
        <v>40</v>
      </c>
      <c r="B96" s="82"/>
      <c r="C96" s="8"/>
      <c r="D96" s="83"/>
      <c r="E96" s="17"/>
      <c r="F96" s="17"/>
      <c r="G96" s="17"/>
      <c r="H96" s="17"/>
      <c r="I96" s="17"/>
      <c r="J96" s="17"/>
      <c r="K96" s="17"/>
      <c r="L96" s="17"/>
      <c r="M96" s="17"/>
      <c r="N96" s="17"/>
      <c r="O96" s="17"/>
      <c r="P96" s="17"/>
      <c r="Q96" s="17"/>
      <c r="R96" s="17"/>
      <c r="S96" s="17"/>
      <c r="T96" s="17"/>
      <c r="U96" s="17"/>
      <c r="V96" s="17"/>
      <c r="W96" s="17"/>
      <c r="X96" s="17"/>
      <c r="Y96" s="18"/>
      <c r="AA96" s="33"/>
      <c r="AB96" s="87"/>
    </row>
    <row r="97" spans="1:28" s="26" customFormat="1" ht="12" thickBot="1" x14ac:dyDescent="0.25">
      <c r="A97" s="74"/>
      <c r="B97" s="74"/>
      <c r="C97" s="22">
        <v>1</v>
      </c>
      <c r="D97" s="22"/>
      <c r="E97" s="22" t="s">
        <v>39</v>
      </c>
      <c r="F97" s="22">
        <v>2</v>
      </c>
      <c r="G97" s="22">
        <v>3</v>
      </c>
      <c r="H97" s="22">
        <v>4</v>
      </c>
      <c r="I97" s="22">
        <v>5</v>
      </c>
      <c r="J97" s="22">
        <v>6</v>
      </c>
      <c r="K97" s="22">
        <v>7</v>
      </c>
      <c r="L97" s="22">
        <v>8</v>
      </c>
      <c r="M97" s="22">
        <v>9</v>
      </c>
      <c r="N97" s="22">
        <v>10</v>
      </c>
      <c r="O97" s="22">
        <v>11</v>
      </c>
      <c r="P97" s="22">
        <v>12</v>
      </c>
      <c r="Q97" s="22">
        <v>13</v>
      </c>
      <c r="R97" s="22">
        <v>14</v>
      </c>
      <c r="S97" s="22">
        <v>15</v>
      </c>
      <c r="T97" s="22">
        <v>16</v>
      </c>
      <c r="U97" s="22">
        <v>17</v>
      </c>
      <c r="V97" s="22">
        <v>18</v>
      </c>
      <c r="W97" s="22">
        <v>19</v>
      </c>
      <c r="X97" s="75"/>
      <c r="Y97" s="76"/>
      <c r="AB97" s="77"/>
    </row>
    <row r="98" spans="1:28" s="33" customFormat="1" ht="30" customHeight="1" thickBot="1" x14ac:dyDescent="0.3">
      <c r="A98" s="78"/>
      <c r="B98" s="78"/>
      <c r="C98" s="27"/>
      <c r="D98" s="27"/>
      <c r="E98" s="27"/>
      <c r="F98" s="27"/>
      <c r="G98" s="29"/>
      <c r="H98" s="27"/>
      <c r="I98" s="29"/>
      <c r="J98" s="29"/>
      <c r="K98" s="29"/>
      <c r="L98" s="29"/>
      <c r="M98" s="27"/>
      <c r="N98" s="27"/>
      <c r="O98" s="27"/>
      <c r="P98" s="27"/>
      <c r="Q98" s="27"/>
      <c r="R98" s="27"/>
      <c r="S98" s="27"/>
      <c r="T98" s="27"/>
      <c r="U98" s="27"/>
      <c r="V98" s="27"/>
      <c r="W98" s="29"/>
      <c r="X98" s="78"/>
      <c r="Y98" s="79"/>
      <c r="AA98" s="33">
        <f>Z98*D98</f>
        <v>0</v>
      </c>
      <c r="AB98" s="80">
        <f>AA98*0.275</f>
        <v>0</v>
      </c>
    </row>
    <row r="99" spans="1:28" ht="16.5" customHeight="1" thickBot="1" x14ac:dyDescent="0.3">
      <c r="A99" s="81" t="s">
        <v>40</v>
      </c>
      <c r="B99" s="82"/>
      <c r="C99" s="8"/>
      <c r="D99" s="83"/>
      <c r="E99" s="17"/>
      <c r="F99" s="17"/>
      <c r="G99" s="17"/>
      <c r="H99" s="17"/>
      <c r="I99" s="17"/>
      <c r="J99" s="17"/>
      <c r="K99" s="17"/>
      <c r="L99" s="17"/>
      <c r="M99" s="17"/>
      <c r="N99" s="17"/>
      <c r="O99" s="17"/>
      <c r="P99" s="17"/>
      <c r="Q99" s="17"/>
      <c r="R99" s="17"/>
      <c r="S99" s="17"/>
      <c r="T99" s="17"/>
      <c r="U99" s="17"/>
      <c r="V99" s="17"/>
      <c r="W99" s="17"/>
      <c r="X99" s="17"/>
      <c r="Y99" s="18"/>
      <c r="AA99" s="33"/>
      <c r="AB99" s="87"/>
    </row>
    <row r="100" spans="1:28" s="26" customFormat="1" ht="12" thickBot="1" x14ac:dyDescent="0.25">
      <c r="A100" s="74"/>
      <c r="B100" s="74"/>
      <c r="C100" s="22">
        <v>1</v>
      </c>
      <c r="D100" s="22"/>
      <c r="E100" s="22" t="s">
        <v>39</v>
      </c>
      <c r="F100" s="22">
        <v>2</v>
      </c>
      <c r="G100" s="22">
        <v>3</v>
      </c>
      <c r="H100" s="22">
        <v>4</v>
      </c>
      <c r="I100" s="22">
        <v>5</v>
      </c>
      <c r="J100" s="22">
        <v>6</v>
      </c>
      <c r="K100" s="22">
        <v>7</v>
      </c>
      <c r="L100" s="22">
        <v>8</v>
      </c>
      <c r="M100" s="22">
        <v>9</v>
      </c>
      <c r="N100" s="22">
        <v>10</v>
      </c>
      <c r="O100" s="22">
        <v>11</v>
      </c>
      <c r="P100" s="22">
        <v>12</v>
      </c>
      <c r="Q100" s="22">
        <v>13</v>
      </c>
      <c r="R100" s="22">
        <v>14</v>
      </c>
      <c r="S100" s="22">
        <v>15</v>
      </c>
      <c r="T100" s="22">
        <v>16</v>
      </c>
      <c r="U100" s="22">
        <v>17</v>
      </c>
      <c r="V100" s="22">
        <v>18</v>
      </c>
      <c r="W100" s="22">
        <v>19</v>
      </c>
      <c r="X100" s="75"/>
      <c r="Y100" s="76"/>
      <c r="AB100" s="77"/>
    </row>
    <row r="101" spans="1:28" s="33" customFormat="1" ht="30" customHeight="1" thickBot="1" x14ac:dyDescent="0.3">
      <c r="A101" s="78"/>
      <c r="B101" s="78"/>
      <c r="C101" s="27"/>
      <c r="D101" s="27"/>
      <c r="E101" s="27"/>
      <c r="F101" s="27"/>
      <c r="G101" s="29"/>
      <c r="H101" s="27"/>
      <c r="I101" s="29"/>
      <c r="J101" s="29"/>
      <c r="K101" s="29"/>
      <c r="L101" s="29"/>
      <c r="M101" s="27"/>
      <c r="N101" s="27"/>
      <c r="O101" s="27"/>
      <c r="P101" s="27"/>
      <c r="Q101" s="27"/>
      <c r="R101" s="27"/>
      <c r="S101" s="27"/>
      <c r="T101" s="27"/>
      <c r="U101" s="27"/>
      <c r="V101" s="27"/>
      <c r="W101" s="29"/>
      <c r="X101" s="78"/>
      <c r="Y101" s="79"/>
      <c r="AA101" s="33">
        <f>Z101*D101</f>
        <v>0</v>
      </c>
      <c r="AB101" s="80">
        <f>AA101*0.275</f>
        <v>0</v>
      </c>
    </row>
    <row r="102" spans="1:28" ht="16.5" customHeight="1" thickBot="1" x14ac:dyDescent="0.3">
      <c r="A102" s="81" t="s">
        <v>40</v>
      </c>
      <c r="B102" s="82"/>
      <c r="C102" s="8"/>
      <c r="D102" s="83"/>
      <c r="E102" s="17"/>
      <c r="F102" s="17"/>
      <c r="G102" s="17"/>
      <c r="H102" s="17"/>
      <c r="I102" s="17"/>
      <c r="J102" s="17"/>
      <c r="K102" s="17"/>
      <c r="L102" s="17"/>
      <c r="M102" s="17"/>
      <c r="N102" s="17"/>
      <c r="O102" s="17"/>
      <c r="P102" s="17"/>
      <c r="Q102" s="17"/>
      <c r="R102" s="17"/>
      <c r="S102" s="17"/>
      <c r="T102" s="17"/>
      <c r="U102" s="17"/>
      <c r="V102" s="17"/>
      <c r="W102" s="17"/>
      <c r="X102" s="17"/>
      <c r="Y102" s="18"/>
      <c r="AA102" s="33"/>
      <c r="AB102" s="87"/>
    </row>
    <row r="103" spans="1:28" s="26" customFormat="1" ht="12" thickBot="1" x14ac:dyDescent="0.25">
      <c r="A103" s="74"/>
      <c r="B103" s="74"/>
      <c r="C103" s="22">
        <v>1</v>
      </c>
      <c r="D103" s="22"/>
      <c r="E103" s="22" t="s">
        <v>39</v>
      </c>
      <c r="F103" s="22">
        <v>2</v>
      </c>
      <c r="G103" s="22">
        <v>3</v>
      </c>
      <c r="H103" s="22">
        <v>4</v>
      </c>
      <c r="I103" s="22">
        <v>5</v>
      </c>
      <c r="J103" s="22">
        <v>6</v>
      </c>
      <c r="K103" s="22">
        <v>7</v>
      </c>
      <c r="L103" s="22">
        <v>8</v>
      </c>
      <c r="M103" s="22">
        <v>9</v>
      </c>
      <c r="N103" s="22">
        <v>10</v>
      </c>
      <c r="O103" s="22">
        <v>11</v>
      </c>
      <c r="P103" s="22">
        <v>12</v>
      </c>
      <c r="Q103" s="22">
        <v>13</v>
      </c>
      <c r="R103" s="22">
        <v>14</v>
      </c>
      <c r="S103" s="22">
        <v>15</v>
      </c>
      <c r="T103" s="22">
        <v>16</v>
      </c>
      <c r="U103" s="22">
        <v>17</v>
      </c>
      <c r="V103" s="22">
        <v>18</v>
      </c>
      <c r="W103" s="22">
        <v>19</v>
      </c>
      <c r="X103" s="75"/>
      <c r="Y103" s="76"/>
      <c r="AB103" s="77"/>
    </row>
    <row r="104" spans="1:28" s="33" customFormat="1" ht="30" customHeight="1" thickBot="1" x14ac:dyDescent="0.3">
      <c r="A104" s="78"/>
      <c r="B104" s="78"/>
      <c r="C104" s="27"/>
      <c r="D104" s="27"/>
      <c r="E104" s="27"/>
      <c r="F104" s="27"/>
      <c r="G104" s="29"/>
      <c r="H104" s="27"/>
      <c r="I104" s="29"/>
      <c r="J104" s="29"/>
      <c r="K104" s="29"/>
      <c r="L104" s="29"/>
      <c r="M104" s="27"/>
      <c r="N104" s="27"/>
      <c r="O104" s="27"/>
      <c r="P104" s="27"/>
      <c r="Q104" s="27"/>
      <c r="R104" s="27"/>
      <c r="S104" s="27"/>
      <c r="T104" s="27"/>
      <c r="U104" s="27"/>
      <c r="V104" s="27"/>
      <c r="W104" s="29"/>
      <c r="X104" s="78"/>
      <c r="Y104" s="79"/>
      <c r="AA104" s="33">
        <f>Z104*D104</f>
        <v>0</v>
      </c>
      <c r="AB104" s="80">
        <f>AA104*0.275</f>
        <v>0</v>
      </c>
    </row>
    <row r="105" spans="1:28" ht="16.5" customHeight="1" thickBot="1" x14ac:dyDescent="0.3">
      <c r="A105" s="81" t="s">
        <v>40</v>
      </c>
      <c r="B105" s="82"/>
      <c r="C105" s="8"/>
      <c r="D105" s="83"/>
      <c r="E105" s="17"/>
      <c r="F105" s="17"/>
      <c r="G105" s="17"/>
      <c r="H105" s="17"/>
      <c r="I105" s="17"/>
      <c r="J105" s="17"/>
      <c r="K105" s="17"/>
      <c r="L105" s="17"/>
      <c r="M105" s="17"/>
      <c r="N105" s="17"/>
      <c r="O105" s="17"/>
      <c r="P105" s="17"/>
      <c r="Q105" s="17"/>
      <c r="R105" s="17"/>
      <c r="S105" s="17"/>
      <c r="T105" s="17"/>
      <c r="U105" s="17"/>
      <c r="V105" s="17"/>
      <c r="W105" s="17"/>
      <c r="X105" s="17"/>
      <c r="Y105" s="18"/>
      <c r="AA105" s="33"/>
      <c r="AB105" s="87"/>
    </row>
    <row r="106" spans="1:28" s="26" customFormat="1" ht="12" thickBot="1" x14ac:dyDescent="0.25">
      <c r="A106" s="74"/>
      <c r="B106" s="74"/>
      <c r="C106" s="22">
        <v>1</v>
      </c>
      <c r="D106" s="22"/>
      <c r="E106" s="22" t="s">
        <v>39</v>
      </c>
      <c r="F106" s="22">
        <v>2</v>
      </c>
      <c r="G106" s="22">
        <v>3</v>
      </c>
      <c r="H106" s="22">
        <v>4</v>
      </c>
      <c r="I106" s="22">
        <v>5</v>
      </c>
      <c r="J106" s="22">
        <v>6</v>
      </c>
      <c r="K106" s="22">
        <v>7</v>
      </c>
      <c r="L106" s="22">
        <v>8</v>
      </c>
      <c r="M106" s="22">
        <v>9</v>
      </c>
      <c r="N106" s="22">
        <v>10</v>
      </c>
      <c r="O106" s="22">
        <v>11</v>
      </c>
      <c r="P106" s="22">
        <v>12</v>
      </c>
      <c r="Q106" s="22">
        <v>13</v>
      </c>
      <c r="R106" s="22">
        <v>14</v>
      </c>
      <c r="S106" s="22">
        <v>15</v>
      </c>
      <c r="T106" s="22">
        <v>16</v>
      </c>
      <c r="U106" s="22">
        <v>17</v>
      </c>
      <c r="V106" s="22">
        <v>18</v>
      </c>
      <c r="W106" s="22">
        <v>19</v>
      </c>
      <c r="X106" s="75"/>
      <c r="Y106" s="76"/>
      <c r="AB106" s="77"/>
    </row>
    <row r="107" spans="1:28" s="33" customFormat="1" ht="30" customHeight="1" thickBot="1" x14ac:dyDescent="0.3">
      <c r="A107" s="78"/>
      <c r="B107" s="78"/>
      <c r="C107" s="27"/>
      <c r="D107" s="27"/>
      <c r="E107" s="27"/>
      <c r="F107" s="27"/>
      <c r="G107" s="29"/>
      <c r="H107" s="27"/>
      <c r="I107" s="29"/>
      <c r="J107" s="29"/>
      <c r="K107" s="29"/>
      <c r="L107" s="29"/>
      <c r="M107" s="27"/>
      <c r="N107" s="27"/>
      <c r="O107" s="27"/>
      <c r="P107" s="27"/>
      <c r="Q107" s="27"/>
      <c r="R107" s="27"/>
      <c r="S107" s="27"/>
      <c r="T107" s="27"/>
      <c r="U107" s="27"/>
      <c r="V107" s="27"/>
      <c r="W107" s="29"/>
      <c r="X107" s="78"/>
      <c r="Y107" s="79"/>
      <c r="AA107" s="33">
        <f>Z107*D107</f>
        <v>0</v>
      </c>
      <c r="AB107" s="80">
        <f>AA107*0.275</f>
        <v>0</v>
      </c>
    </row>
    <row r="108" spans="1:28" ht="16.5" customHeight="1" thickBot="1" x14ac:dyDescent="0.3">
      <c r="A108" s="81" t="s">
        <v>40</v>
      </c>
      <c r="B108" s="82"/>
      <c r="C108" s="8"/>
      <c r="D108" s="83"/>
      <c r="E108" s="17"/>
      <c r="F108" s="17"/>
      <c r="G108" s="17"/>
      <c r="H108" s="17"/>
      <c r="I108" s="17"/>
      <c r="J108" s="17"/>
      <c r="K108" s="17"/>
      <c r="L108" s="17"/>
      <c r="M108" s="17"/>
      <c r="N108" s="17"/>
      <c r="O108" s="17"/>
      <c r="P108" s="17"/>
      <c r="Q108" s="17"/>
      <c r="R108" s="17"/>
      <c r="S108" s="17"/>
      <c r="T108" s="17"/>
      <c r="U108" s="17"/>
      <c r="V108" s="17"/>
      <c r="W108" s="17"/>
      <c r="X108" s="17"/>
      <c r="Y108" s="18"/>
      <c r="AA108" s="33"/>
      <c r="AB108" s="87"/>
    </row>
    <row r="109" spans="1:28" s="26" customFormat="1" ht="12" thickBot="1" x14ac:dyDescent="0.25">
      <c r="A109" s="74"/>
      <c r="B109" s="74"/>
      <c r="C109" s="22">
        <v>1</v>
      </c>
      <c r="D109" s="22"/>
      <c r="E109" s="22" t="s">
        <v>39</v>
      </c>
      <c r="F109" s="22">
        <v>2</v>
      </c>
      <c r="G109" s="22">
        <v>3</v>
      </c>
      <c r="H109" s="22">
        <v>4</v>
      </c>
      <c r="I109" s="22">
        <v>5</v>
      </c>
      <c r="J109" s="22">
        <v>6</v>
      </c>
      <c r="K109" s="22">
        <v>7</v>
      </c>
      <c r="L109" s="22">
        <v>8</v>
      </c>
      <c r="M109" s="22">
        <v>9</v>
      </c>
      <c r="N109" s="22">
        <v>10</v>
      </c>
      <c r="O109" s="22">
        <v>11</v>
      </c>
      <c r="P109" s="22">
        <v>12</v>
      </c>
      <c r="Q109" s="22">
        <v>13</v>
      </c>
      <c r="R109" s="22">
        <v>14</v>
      </c>
      <c r="S109" s="22">
        <v>15</v>
      </c>
      <c r="T109" s="22">
        <v>16</v>
      </c>
      <c r="U109" s="22">
        <v>17</v>
      </c>
      <c r="V109" s="22">
        <v>18</v>
      </c>
      <c r="W109" s="22">
        <v>19</v>
      </c>
      <c r="X109" s="75"/>
      <c r="Y109" s="76"/>
      <c r="AB109" s="77"/>
    </row>
    <row r="110" spans="1:28" s="33" customFormat="1" ht="30" customHeight="1" thickBot="1" x14ac:dyDescent="0.3">
      <c r="A110" s="78"/>
      <c r="B110" s="78"/>
      <c r="C110" s="27"/>
      <c r="D110" s="27"/>
      <c r="E110" s="27"/>
      <c r="F110" s="27"/>
      <c r="G110" s="29"/>
      <c r="H110" s="27"/>
      <c r="I110" s="29"/>
      <c r="J110" s="29"/>
      <c r="K110" s="29"/>
      <c r="L110" s="29"/>
      <c r="M110" s="27"/>
      <c r="N110" s="27"/>
      <c r="O110" s="27"/>
      <c r="P110" s="27"/>
      <c r="Q110" s="27"/>
      <c r="R110" s="27"/>
      <c r="S110" s="27"/>
      <c r="T110" s="27"/>
      <c r="U110" s="27"/>
      <c r="V110" s="27"/>
      <c r="W110" s="29"/>
      <c r="X110" s="78"/>
      <c r="Y110" s="79"/>
      <c r="AA110" s="33">
        <f>Z110*D110</f>
        <v>0</v>
      </c>
      <c r="AB110" s="80">
        <f>AA110*0.275</f>
        <v>0</v>
      </c>
    </row>
    <row r="111" spans="1:28" ht="16.5" customHeight="1" thickBot="1" x14ac:dyDescent="0.3">
      <c r="A111" s="81" t="s">
        <v>40</v>
      </c>
      <c r="B111" s="82"/>
      <c r="C111" s="8"/>
      <c r="D111" s="83"/>
      <c r="E111" s="17"/>
      <c r="F111" s="17"/>
      <c r="G111" s="17"/>
      <c r="H111" s="17"/>
      <c r="I111" s="17"/>
      <c r="J111" s="17"/>
      <c r="K111" s="17"/>
      <c r="L111" s="17"/>
      <c r="M111" s="17"/>
      <c r="N111" s="17"/>
      <c r="O111" s="17"/>
      <c r="P111" s="17"/>
      <c r="Q111" s="17"/>
      <c r="R111" s="17"/>
      <c r="S111" s="17"/>
      <c r="T111" s="17"/>
      <c r="U111" s="17"/>
      <c r="V111" s="17"/>
      <c r="W111" s="17"/>
      <c r="X111" s="17"/>
      <c r="Y111" s="18"/>
      <c r="AA111" s="33"/>
      <c r="AB111" s="87"/>
    </row>
    <row r="112" spans="1:28" s="26" customFormat="1" ht="12" thickBot="1" x14ac:dyDescent="0.25">
      <c r="A112" s="74"/>
      <c r="B112" s="74"/>
      <c r="C112" s="22">
        <v>1</v>
      </c>
      <c r="D112" s="22"/>
      <c r="E112" s="22" t="s">
        <v>39</v>
      </c>
      <c r="F112" s="22">
        <v>2</v>
      </c>
      <c r="G112" s="22">
        <v>3</v>
      </c>
      <c r="H112" s="22">
        <v>4</v>
      </c>
      <c r="I112" s="22">
        <v>5</v>
      </c>
      <c r="J112" s="22">
        <v>6</v>
      </c>
      <c r="K112" s="22">
        <v>7</v>
      </c>
      <c r="L112" s="22">
        <v>8</v>
      </c>
      <c r="M112" s="22">
        <v>9</v>
      </c>
      <c r="N112" s="22">
        <v>10</v>
      </c>
      <c r="O112" s="22">
        <v>11</v>
      </c>
      <c r="P112" s="22">
        <v>12</v>
      </c>
      <c r="Q112" s="22">
        <v>13</v>
      </c>
      <c r="R112" s="22">
        <v>14</v>
      </c>
      <c r="S112" s="22">
        <v>15</v>
      </c>
      <c r="T112" s="22">
        <v>16</v>
      </c>
      <c r="U112" s="22">
        <v>17</v>
      </c>
      <c r="V112" s="22">
        <v>18</v>
      </c>
      <c r="W112" s="22">
        <v>19</v>
      </c>
      <c r="X112" s="75"/>
      <c r="Y112" s="76"/>
      <c r="AB112" s="77"/>
    </row>
    <row r="113" spans="1:28" s="33" customFormat="1" ht="30" customHeight="1" thickBot="1" x14ac:dyDescent="0.3">
      <c r="A113" s="78"/>
      <c r="B113" s="78"/>
      <c r="C113" s="27"/>
      <c r="D113" s="27"/>
      <c r="E113" s="27"/>
      <c r="F113" s="27"/>
      <c r="G113" s="29"/>
      <c r="H113" s="27"/>
      <c r="I113" s="29"/>
      <c r="J113" s="29"/>
      <c r="K113" s="29"/>
      <c r="L113" s="29"/>
      <c r="M113" s="27"/>
      <c r="N113" s="27"/>
      <c r="O113" s="27"/>
      <c r="P113" s="27"/>
      <c r="Q113" s="27"/>
      <c r="R113" s="27"/>
      <c r="S113" s="27"/>
      <c r="T113" s="27"/>
      <c r="U113" s="27"/>
      <c r="V113" s="27"/>
      <c r="W113" s="29"/>
      <c r="X113" s="78"/>
      <c r="Y113" s="79"/>
      <c r="AA113" s="33">
        <f>Z113*D113</f>
        <v>0</v>
      </c>
      <c r="AB113" s="80">
        <f>AA113*0.275</f>
        <v>0</v>
      </c>
    </row>
    <row r="114" spans="1:28" ht="16.5" customHeight="1" thickBot="1" x14ac:dyDescent="0.3">
      <c r="A114" s="81" t="s">
        <v>40</v>
      </c>
      <c r="B114" s="82"/>
      <c r="C114" s="8"/>
      <c r="D114" s="83"/>
      <c r="E114" s="17"/>
      <c r="F114" s="17"/>
      <c r="G114" s="17"/>
      <c r="H114" s="17"/>
      <c r="I114" s="17"/>
      <c r="J114" s="17"/>
      <c r="K114" s="17"/>
      <c r="L114" s="17"/>
      <c r="M114" s="17"/>
      <c r="N114" s="17"/>
      <c r="O114" s="17"/>
      <c r="P114" s="17"/>
      <c r="Q114" s="17"/>
      <c r="R114" s="17"/>
      <c r="S114" s="17"/>
      <c r="T114" s="17"/>
      <c r="U114" s="17"/>
      <c r="V114" s="17"/>
      <c r="W114" s="17"/>
      <c r="X114" s="17"/>
      <c r="Y114" s="18"/>
      <c r="AA114" s="33"/>
      <c r="AB114" s="87"/>
    </row>
    <row r="115" spans="1:28" s="26" customFormat="1" ht="12" thickBot="1" x14ac:dyDescent="0.25">
      <c r="A115" s="74"/>
      <c r="B115" s="74"/>
      <c r="C115" s="22">
        <v>1</v>
      </c>
      <c r="D115" s="22"/>
      <c r="E115" s="22" t="s">
        <v>39</v>
      </c>
      <c r="F115" s="22">
        <v>2</v>
      </c>
      <c r="G115" s="22">
        <v>3</v>
      </c>
      <c r="H115" s="22">
        <v>4</v>
      </c>
      <c r="I115" s="22">
        <v>5</v>
      </c>
      <c r="J115" s="22">
        <v>6</v>
      </c>
      <c r="K115" s="22">
        <v>7</v>
      </c>
      <c r="L115" s="22">
        <v>8</v>
      </c>
      <c r="M115" s="22">
        <v>9</v>
      </c>
      <c r="N115" s="22">
        <v>10</v>
      </c>
      <c r="O115" s="22">
        <v>11</v>
      </c>
      <c r="P115" s="22">
        <v>12</v>
      </c>
      <c r="Q115" s="22">
        <v>13</v>
      </c>
      <c r="R115" s="22">
        <v>14</v>
      </c>
      <c r="S115" s="22">
        <v>15</v>
      </c>
      <c r="T115" s="22">
        <v>16</v>
      </c>
      <c r="U115" s="22">
        <v>17</v>
      </c>
      <c r="V115" s="22">
        <v>18</v>
      </c>
      <c r="W115" s="22">
        <v>19</v>
      </c>
      <c r="X115" s="75"/>
      <c r="Y115" s="76"/>
      <c r="AB115" s="77"/>
    </row>
    <row r="116" spans="1:28" s="33" customFormat="1" ht="30" customHeight="1" thickBot="1" x14ac:dyDescent="0.3">
      <c r="A116" s="78"/>
      <c r="B116" s="78"/>
      <c r="C116" s="27"/>
      <c r="D116" s="27"/>
      <c r="E116" s="27"/>
      <c r="F116" s="27"/>
      <c r="G116" s="29"/>
      <c r="H116" s="27"/>
      <c r="I116" s="29"/>
      <c r="J116" s="29"/>
      <c r="K116" s="29"/>
      <c r="L116" s="29"/>
      <c r="M116" s="27"/>
      <c r="N116" s="27"/>
      <c r="O116" s="27"/>
      <c r="P116" s="27"/>
      <c r="Q116" s="27"/>
      <c r="R116" s="27"/>
      <c r="S116" s="27"/>
      <c r="T116" s="27"/>
      <c r="U116" s="27"/>
      <c r="V116" s="27"/>
      <c r="W116" s="29"/>
      <c r="X116" s="78"/>
      <c r="Y116" s="79"/>
      <c r="AA116" s="33">
        <f>Z116*D116</f>
        <v>0</v>
      </c>
      <c r="AB116" s="80">
        <f>AA116*0.275</f>
        <v>0</v>
      </c>
    </row>
    <row r="117" spans="1:28" ht="16.5" customHeight="1" thickBot="1" x14ac:dyDescent="0.3">
      <c r="A117" s="81" t="s">
        <v>40</v>
      </c>
      <c r="B117" s="82"/>
      <c r="C117" s="8"/>
      <c r="D117" s="83"/>
      <c r="E117" s="17"/>
      <c r="F117" s="17"/>
      <c r="G117" s="17"/>
      <c r="H117" s="17"/>
      <c r="I117" s="17"/>
      <c r="J117" s="17"/>
      <c r="K117" s="17"/>
      <c r="L117" s="17"/>
      <c r="M117" s="17"/>
      <c r="N117" s="17"/>
      <c r="O117" s="17"/>
      <c r="P117" s="17"/>
      <c r="Q117" s="17"/>
      <c r="R117" s="17"/>
      <c r="S117" s="17"/>
      <c r="T117" s="17"/>
      <c r="U117" s="17"/>
      <c r="V117" s="17"/>
      <c r="W117" s="17"/>
      <c r="X117" s="17"/>
      <c r="Y117" s="18"/>
      <c r="AA117" s="33"/>
      <c r="AB117" s="87"/>
    </row>
    <row r="118" spans="1:28" s="26" customFormat="1" ht="12" thickBot="1" x14ac:dyDescent="0.25">
      <c r="A118" s="74"/>
      <c r="B118" s="74"/>
      <c r="C118" s="22">
        <v>1</v>
      </c>
      <c r="D118" s="22"/>
      <c r="E118" s="22" t="s">
        <v>39</v>
      </c>
      <c r="F118" s="22">
        <v>2</v>
      </c>
      <c r="G118" s="22">
        <v>3</v>
      </c>
      <c r="H118" s="22">
        <v>4</v>
      </c>
      <c r="I118" s="22">
        <v>5</v>
      </c>
      <c r="J118" s="22">
        <v>6</v>
      </c>
      <c r="K118" s="22">
        <v>7</v>
      </c>
      <c r="L118" s="22">
        <v>8</v>
      </c>
      <c r="M118" s="22">
        <v>9</v>
      </c>
      <c r="N118" s="22">
        <v>10</v>
      </c>
      <c r="O118" s="22">
        <v>11</v>
      </c>
      <c r="P118" s="22">
        <v>12</v>
      </c>
      <c r="Q118" s="22">
        <v>13</v>
      </c>
      <c r="R118" s="22">
        <v>14</v>
      </c>
      <c r="S118" s="22">
        <v>15</v>
      </c>
      <c r="T118" s="22">
        <v>16</v>
      </c>
      <c r="U118" s="22">
        <v>17</v>
      </c>
      <c r="V118" s="22">
        <v>18</v>
      </c>
      <c r="W118" s="22">
        <v>19</v>
      </c>
      <c r="X118" s="75"/>
      <c r="Y118" s="76"/>
      <c r="AB118" s="77"/>
    </row>
    <row r="119" spans="1:28" s="33" customFormat="1" ht="30" customHeight="1" thickBot="1" x14ac:dyDescent="0.3">
      <c r="A119" s="78"/>
      <c r="B119" s="78"/>
      <c r="C119" s="27"/>
      <c r="D119" s="27"/>
      <c r="E119" s="27"/>
      <c r="F119" s="27"/>
      <c r="G119" s="29"/>
      <c r="H119" s="27"/>
      <c r="I119" s="29"/>
      <c r="J119" s="29"/>
      <c r="K119" s="29"/>
      <c r="L119" s="29"/>
      <c r="M119" s="27"/>
      <c r="N119" s="27"/>
      <c r="O119" s="27"/>
      <c r="P119" s="27"/>
      <c r="Q119" s="27"/>
      <c r="R119" s="27"/>
      <c r="S119" s="27"/>
      <c r="T119" s="27"/>
      <c r="U119" s="27"/>
      <c r="V119" s="27"/>
      <c r="W119" s="29"/>
      <c r="X119" s="78"/>
      <c r="Y119" s="79"/>
      <c r="AA119" s="33">
        <f>Z119*D119</f>
        <v>0</v>
      </c>
      <c r="AB119" s="80">
        <f>AA119*0.275</f>
        <v>0</v>
      </c>
    </row>
    <row r="120" spans="1:28" ht="16.5" customHeight="1" thickBot="1" x14ac:dyDescent="0.3">
      <c r="A120" s="81" t="s">
        <v>40</v>
      </c>
      <c r="B120" s="82"/>
      <c r="C120" s="8"/>
      <c r="D120" s="83"/>
      <c r="E120" s="17"/>
      <c r="F120" s="17"/>
      <c r="G120" s="17"/>
      <c r="H120" s="17"/>
      <c r="I120" s="17"/>
      <c r="J120" s="17"/>
      <c r="K120" s="17"/>
      <c r="L120" s="17"/>
      <c r="M120" s="17"/>
      <c r="N120" s="17"/>
      <c r="O120" s="17"/>
      <c r="P120" s="17"/>
      <c r="Q120" s="17"/>
      <c r="R120" s="17"/>
      <c r="S120" s="17"/>
      <c r="T120" s="17"/>
      <c r="U120" s="17"/>
      <c r="V120" s="17"/>
      <c r="W120" s="17"/>
      <c r="X120" s="17"/>
      <c r="Y120" s="18"/>
      <c r="AA120" s="33"/>
      <c r="AB120" s="87"/>
    </row>
    <row r="121" spans="1:28" s="26" customFormat="1" ht="12" thickBot="1" x14ac:dyDescent="0.25">
      <c r="A121" s="74"/>
      <c r="B121" s="74"/>
      <c r="C121" s="22">
        <v>1</v>
      </c>
      <c r="D121" s="22"/>
      <c r="E121" s="22" t="s">
        <v>39</v>
      </c>
      <c r="F121" s="22">
        <v>2</v>
      </c>
      <c r="G121" s="22">
        <v>3</v>
      </c>
      <c r="H121" s="22">
        <v>4</v>
      </c>
      <c r="I121" s="22">
        <v>5</v>
      </c>
      <c r="J121" s="22">
        <v>6</v>
      </c>
      <c r="K121" s="22">
        <v>7</v>
      </c>
      <c r="L121" s="22">
        <v>8</v>
      </c>
      <c r="M121" s="22">
        <v>9</v>
      </c>
      <c r="N121" s="22">
        <v>10</v>
      </c>
      <c r="O121" s="22">
        <v>11</v>
      </c>
      <c r="P121" s="22">
        <v>12</v>
      </c>
      <c r="Q121" s="22">
        <v>13</v>
      </c>
      <c r="R121" s="22">
        <v>14</v>
      </c>
      <c r="S121" s="22">
        <v>15</v>
      </c>
      <c r="T121" s="22">
        <v>16</v>
      </c>
      <c r="U121" s="22">
        <v>17</v>
      </c>
      <c r="V121" s="22">
        <v>18</v>
      </c>
      <c r="W121" s="22">
        <v>19</v>
      </c>
      <c r="X121" s="75"/>
      <c r="Y121" s="76"/>
      <c r="AB121" s="77"/>
    </row>
    <row r="122" spans="1:28" s="33" customFormat="1" ht="30" customHeight="1" thickBot="1" x14ac:dyDescent="0.3">
      <c r="A122" s="78"/>
      <c r="B122" s="78"/>
      <c r="C122" s="27"/>
      <c r="D122" s="27"/>
      <c r="E122" s="27"/>
      <c r="F122" s="27"/>
      <c r="G122" s="29"/>
      <c r="H122" s="27"/>
      <c r="I122" s="29"/>
      <c r="J122" s="29"/>
      <c r="K122" s="29"/>
      <c r="L122" s="29"/>
      <c r="M122" s="27"/>
      <c r="N122" s="27"/>
      <c r="O122" s="27"/>
      <c r="P122" s="27"/>
      <c r="Q122" s="27"/>
      <c r="R122" s="27"/>
      <c r="S122" s="27"/>
      <c r="T122" s="27"/>
      <c r="U122" s="27"/>
      <c r="V122" s="27"/>
      <c r="W122" s="29"/>
      <c r="X122" s="78"/>
      <c r="Y122" s="79"/>
      <c r="AA122" s="33">
        <f>Z122*D122</f>
        <v>0</v>
      </c>
      <c r="AB122" s="80">
        <f>AA122*0.275</f>
        <v>0</v>
      </c>
    </row>
    <row r="123" spans="1:28" ht="16.5" customHeight="1" thickBot="1" x14ac:dyDescent="0.3">
      <c r="A123" s="81" t="s">
        <v>40</v>
      </c>
      <c r="B123" s="82"/>
      <c r="C123" s="8"/>
      <c r="D123" s="83"/>
      <c r="E123" s="17"/>
      <c r="F123" s="17"/>
      <c r="G123" s="17"/>
      <c r="H123" s="17"/>
      <c r="I123" s="17"/>
      <c r="J123" s="17"/>
      <c r="K123" s="17"/>
      <c r="L123" s="17"/>
      <c r="M123" s="17"/>
      <c r="N123" s="17"/>
      <c r="O123" s="17"/>
      <c r="P123" s="17"/>
      <c r="Q123" s="17"/>
      <c r="R123" s="17"/>
      <c r="S123" s="17"/>
      <c r="T123" s="17"/>
      <c r="U123" s="17"/>
      <c r="V123" s="17"/>
      <c r="W123" s="17"/>
      <c r="X123" s="17"/>
      <c r="Y123" s="18"/>
      <c r="AA123" s="33"/>
      <c r="AB123" s="87"/>
    </row>
    <row r="124" spans="1:28" s="26" customFormat="1" ht="12" thickBot="1" x14ac:dyDescent="0.25">
      <c r="A124" s="74"/>
      <c r="B124" s="74"/>
      <c r="C124" s="22">
        <v>1</v>
      </c>
      <c r="D124" s="22"/>
      <c r="E124" s="22" t="s">
        <v>39</v>
      </c>
      <c r="F124" s="22">
        <v>2</v>
      </c>
      <c r="G124" s="22">
        <v>3</v>
      </c>
      <c r="H124" s="22">
        <v>4</v>
      </c>
      <c r="I124" s="22">
        <v>5</v>
      </c>
      <c r="J124" s="22">
        <v>6</v>
      </c>
      <c r="K124" s="22">
        <v>7</v>
      </c>
      <c r="L124" s="22">
        <v>8</v>
      </c>
      <c r="M124" s="22">
        <v>9</v>
      </c>
      <c r="N124" s="22">
        <v>10</v>
      </c>
      <c r="O124" s="22">
        <v>11</v>
      </c>
      <c r="P124" s="22">
        <v>12</v>
      </c>
      <c r="Q124" s="22">
        <v>13</v>
      </c>
      <c r="R124" s="22">
        <v>14</v>
      </c>
      <c r="S124" s="22">
        <v>15</v>
      </c>
      <c r="T124" s="22">
        <v>16</v>
      </c>
      <c r="U124" s="22">
        <v>17</v>
      </c>
      <c r="V124" s="22">
        <v>18</v>
      </c>
      <c r="W124" s="22">
        <v>19</v>
      </c>
      <c r="X124" s="75"/>
      <c r="Y124" s="76"/>
      <c r="AB124" s="77"/>
    </row>
    <row r="125" spans="1:28" s="33" customFormat="1" ht="30" customHeight="1" thickBot="1" x14ac:dyDescent="0.3">
      <c r="A125" s="78"/>
      <c r="B125" s="78"/>
      <c r="C125" s="27"/>
      <c r="D125" s="27"/>
      <c r="E125" s="27"/>
      <c r="F125" s="27"/>
      <c r="G125" s="29"/>
      <c r="H125" s="27"/>
      <c r="I125" s="29"/>
      <c r="J125" s="29"/>
      <c r="K125" s="29"/>
      <c r="L125" s="29"/>
      <c r="M125" s="27"/>
      <c r="N125" s="27"/>
      <c r="O125" s="27"/>
      <c r="P125" s="27"/>
      <c r="Q125" s="27"/>
      <c r="R125" s="27"/>
      <c r="S125" s="27"/>
      <c r="T125" s="27"/>
      <c r="U125" s="27"/>
      <c r="V125" s="27"/>
      <c r="W125" s="29"/>
      <c r="X125" s="78"/>
      <c r="Y125" s="79"/>
      <c r="AA125" s="33">
        <f>Z125*D125</f>
        <v>0</v>
      </c>
      <c r="AB125" s="80">
        <f>AA125*0.275</f>
        <v>0</v>
      </c>
    </row>
    <row r="126" spans="1:28" ht="16.5" customHeight="1" thickBot="1" x14ac:dyDescent="0.3">
      <c r="A126" s="81" t="s">
        <v>40</v>
      </c>
      <c r="B126" s="82"/>
      <c r="C126" s="8"/>
      <c r="D126" s="83"/>
      <c r="E126" s="17"/>
      <c r="F126" s="17"/>
      <c r="G126" s="17"/>
      <c r="H126" s="17"/>
      <c r="I126" s="17"/>
      <c r="J126" s="17"/>
      <c r="K126" s="17"/>
      <c r="L126" s="17"/>
      <c r="M126" s="17"/>
      <c r="N126" s="17"/>
      <c r="O126" s="17"/>
      <c r="P126" s="17"/>
      <c r="Q126" s="17"/>
      <c r="R126" s="17"/>
      <c r="S126" s="17"/>
      <c r="T126" s="17"/>
      <c r="U126" s="17"/>
      <c r="V126" s="17"/>
      <c r="W126" s="17"/>
      <c r="X126" s="17"/>
      <c r="Y126" s="18"/>
      <c r="AA126" s="33"/>
      <c r="AB126" s="87"/>
    </row>
    <row r="127" spans="1:28" s="26" customFormat="1" ht="12" thickBot="1" x14ac:dyDescent="0.25">
      <c r="A127" s="74"/>
      <c r="B127" s="74"/>
      <c r="C127" s="22">
        <v>1</v>
      </c>
      <c r="D127" s="22"/>
      <c r="E127" s="22" t="s">
        <v>39</v>
      </c>
      <c r="F127" s="22">
        <v>2</v>
      </c>
      <c r="G127" s="22">
        <v>3</v>
      </c>
      <c r="H127" s="22">
        <v>4</v>
      </c>
      <c r="I127" s="22">
        <v>5</v>
      </c>
      <c r="J127" s="22">
        <v>6</v>
      </c>
      <c r="K127" s="22">
        <v>7</v>
      </c>
      <c r="L127" s="22">
        <v>8</v>
      </c>
      <c r="M127" s="22">
        <v>9</v>
      </c>
      <c r="N127" s="22">
        <v>10</v>
      </c>
      <c r="O127" s="22">
        <v>11</v>
      </c>
      <c r="P127" s="22">
        <v>12</v>
      </c>
      <c r="Q127" s="22">
        <v>13</v>
      </c>
      <c r="R127" s="22">
        <v>14</v>
      </c>
      <c r="S127" s="22">
        <v>15</v>
      </c>
      <c r="T127" s="22">
        <v>16</v>
      </c>
      <c r="U127" s="22">
        <v>17</v>
      </c>
      <c r="V127" s="22">
        <v>18</v>
      </c>
      <c r="W127" s="22">
        <v>19</v>
      </c>
      <c r="X127" s="75"/>
      <c r="Y127" s="76"/>
      <c r="AB127" s="77"/>
    </row>
    <row r="128" spans="1:28" s="33" customFormat="1" ht="30" customHeight="1" thickBot="1" x14ac:dyDescent="0.3">
      <c r="A128" s="78"/>
      <c r="B128" s="78"/>
      <c r="C128" s="27"/>
      <c r="D128" s="27"/>
      <c r="E128" s="27"/>
      <c r="F128" s="27"/>
      <c r="G128" s="29"/>
      <c r="H128" s="27"/>
      <c r="I128" s="29"/>
      <c r="J128" s="29"/>
      <c r="K128" s="29"/>
      <c r="L128" s="29"/>
      <c r="M128" s="27"/>
      <c r="N128" s="27"/>
      <c r="O128" s="27"/>
      <c r="P128" s="27"/>
      <c r="Q128" s="27"/>
      <c r="R128" s="27"/>
      <c r="S128" s="27"/>
      <c r="T128" s="27"/>
      <c r="U128" s="27"/>
      <c r="V128" s="27"/>
      <c r="W128" s="29"/>
      <c r="X128" s="78"/>
      <c r="Y128" s="79"/>
      <c r="AA128" s="33">
        <f>Z128*D128</f>
        <v>0</v>
      </c>
      <c r="AB128" s="80">
        <f>AA128*0.275</f>
        <v>0</v>
      </c>
    </row>
    <row r="129" spans="1:28" ht="16.5" customHeight="1" thickBot="1" x14ac:dyDescent="0.3">
      <c r="A129" s="81" t="s">
        <v>40</v>
      </c>
      <c r="B129" s="82"/>
      <c r="C129" s="8"/>
      <c r="D129" s="83"/>
      <c r="E129" s="17"/>
      <c r="F129" s="17"/>
      <c r="G129" s="17"/>
      <c r="H129" s="17"/>
      <c r="I129" s="17"/>
      <c r="J129" s="17"/>
      <c r="K129" s="17"/>
      <c r="L129" s="17"/>
      <c r="M129" s="17"/>
      <c r="N129" s="17"/>
      <c r="O129" s="17"/>
      <c r="P129" s="17"/>
      <c r="Q129" s="17"/>
      <c r="R129" s="17"/>
      <c r="S129" s="17"/>
      <c r="T129" s="17"/>
      <c r="U129" s="17"/>
      <c r="V129" s="17"/>
      <c r="W129" s="17"/>
      <c r="X129" s="17"/>
      <c r="Y129" s="18"/>
      <c r="AA129" s="33"/>
      <c r="AB129" s="87"/>
    </row>
    <row r="130" spans="1:28" ht="30.75" thickBot="1" x14ac:dyDescent="0.3">
      <c r="A130" s="101"/>
      <c r="B130" s="102"/>
      <c r="C130" s="12"/>
      <c r="D130" s="103">
        <f>SUM(D14:D39)</f>
        <v>0</v>
      </c>
      <c r="E130" s="104" t="s">
        <v>605</v>
      </c>
      <c r="F130" s="12"/>
      <c r="G130" s="12"/>
      <c r="H130" s="12"/>
      <c r="I130" s="12"/>
      <c r="J130" s="12"/>
      <c r="K130" s="12"/>
      <c r="L130" s="12"/>
      <c r="M130" s="12"/>
      <c r="N130" s="12"/>
      <c r="O130" s="12"/>
      <c r="P130" s="12"/>
      <c r="Q130" s="12"/>
      <c r="R130" s="12"/>
      <c r="S130" s="12"/>
      <c r="T130" s="12"/>
      <c r="U130" s="12"/>
      <c r="V130" s="12"/>
      <c r="W130" s="12"/>
      <c r="X130" s="12"/>
      <c r="Y130" s="105" t="s">
        <v>606</v>
      </c>
      <c r="Z130" s="106"/>
      <c r="AA130" s="106"/>
      <c r="AB130" s="107">
        <f>SUM(AB14:AB39)</f>
        <v>0</v>
      </c>
    </row>
    <row r="131" spans="1:28" ht="20.25" customHeight="1" x14ac:dyDescent="0.25">
      <c r="A131" s="101"/>
      <c r="B131" s="102"/>
      <c r="C131" s="12"/>
      <c r="D131" s="108"/>
      <c r="E131" s="12"/>
      <c r="F131" s="12"/>
      <c r="G131" s="12"/>
      <c r="H131" s="12"/>
      <c r="I131" s="12"/>
      <c r="J131" s="12"/>
      <c r="K131" s="12"/>
      <c r="L131" s="12"/>
      <c r="M131" s="12"/>
      <c r="N131" s="12"/>
      <c r="O131" s="12"/>
      <c r="P131" s="12"/>
      <c r="Q131" s="12"/>
      <c r="R131" s="12"/>
      <c r="S131" s="12"/>
      <c r="T131" s="12"/>
      <c r="U131" s="12"/>
      <c r="V131" s="12"/>
      <c r="W131" s="12"/>
      <c r="X131" s="12"/>
      <c r="Y131" s="12"/>
      <c r="AA131" s="33"/>
      <c r="AB131" s="87"/>
    </row>
    <row r="132" spans="1:28" s="33" customFormat="1" ht="16.5" customHeight="1" x14ac:dyDescent="0.25">
      <c r="C132" s="33" t="s">
        <v>607</v>
      </c>
      <c r="F132" s="33" t="s">
        <v>608</v>
      </c>
      <c r="G132" s="33">
        <v>12</v>
      </c>
      <c r="H132" s="33" t="s">
        <v>45</v>
      </c>
      <c r="I132" s="33">
        <v>300</v>
      </c>
      <c r="J132" s="33">
        <v>300</v>
      </c>
      <c r="K132" s="33">
        <v>10</v>
      </c>
      <c r="L132" s="33">
        <v>10</v>
      </c>
      <c r="M132" s="33" t="s">
        <v>63</v>
      </c>
      <c r="N132" s="33" t="s">
        <v>609</v>
      </c>
      <c r="O132" s="33" t="s">
        <v>610</v>
      </c>
      <c r="P132" s="33" t="s">
        <v>611</v>
      </c>
      <c r="Q132" s="33" t="s">
        <v>48</v>
      </c>
      <c r="R132" s="33" t="s">
        <v>50</v>
      </c>
      <c r="S132" s="33" t="s">
        <v>612</v>
      </c>
      <c r="T132" s="33" t="s">
        <v>613</v>
      </c>
      <c r="U132" s="33" t="s">
        <v>614</v>
      </c>
      <c r="V132" s="33" t="s">
        <v>615</v>
      </c>
      <c r="W132" s="33" t="s">
        <v>56</v>
      </c>
      <c r="AA132" s="33">
        <f t="shared" ref="AA132:AA195" si="0">Z132*D132</f>
        <v>0</v>
      </c>
      <c r="AB132" s="87">
        <f t="shared" ref="AB132:AB195" si="1">Z132*0.26</f>
        <v>0</v>
      </c>
    </row>
    <row r="133" spans="1:28" s="33" customFormat="1" ht="16.5" customHeight="1" x14ac:dyDescent="0.25">
      <c r="C133" s="33" t="s">
        <v>616</v>
      </c>
      <c r="F133" s="33" t="s">
        <v>617</v>
      </c>
      <c r="G133" s="33">
        <v>14</v>
      </c>
      <c r="H133" s="33" t="s">
        <v>61</v>
      </c>
      <c r="I133" s="33">
        <v>318</v>
      </c>
      <c r="J133" s="33">
        <v>318</v>
      </c>
      <c r="K133" s="33">
        <v>11</v>
      </c>
      <c r="L133" s="33">
        <v>11</v>
      </c>
      <c r="M133" s="33" t="s">
        <v>79</v>
      </c>
      <c r="N133" s="33" t="s">
        <v>618</v>
      </c>
      <c r="O133" s="33" t="s">
        <v>619</v>
      </c>
      <c r="P133" s="33" t="s">
        <v>620</v>
      </c>
      <c r="Q133" s="33" t="s">
        <v>64</v>
      </c>
      <c r="R133" s="33" t="s">
        <v>66</v>
      </c>
      <c r="S133" s="33" t="s">
        <v>621</v>
      </c>
      <c r="T133" s="33" t="s">
        <v>55</v>
      </c>
      <c r="U133" s="33" t="s">
        <v>622</v>
      </c>
      <c r="V133" s="33" t="s">
        <v>186</v>
      </c>
      <c r="W133" s="33" t="s">
        <v>72</v>
      </c>
      <c r="AA133" s="33">
        <f t="shared" si="0"/>
        <v>0</v>
      </c>
      <c r="AB133" s="87">
        <f t="shared" si="1"/>
        <v>0</v>
      </c>
    </row>
    <row r="134" spans="1:28" s="33" customFormat="1" ht="16.5" customHeight="1" x14ac:dyDescent="0.25">
      <c r="C134" s="33" t="s">
        <v>623</v>
      </c>
      <c r="F134" s="33" t="s">
        <v>66</v>
      </c>
      <c r="G134" s="33">
        <v>16</v>
      </c>
      <c r="H134" s="33" t="s">
        <v>77</v>
      </c>
      <c r="I134" s="33">
        <v>314</v>
      </c>
      <c r="J134" s="33">
        <v>314</v>
      </c>
      <c r="K134" s="33">
        <v>12</v>
      </c>
      <c r="L134" s="33">
        <v>12</v>
      </c>
      <c r="M134" s="33" t="s">
        <v>94</v>
      </c>
      <c r="N134" s="33" t="s">
        <v>624</v>
      </c>
      <c r="O134" s="33" t="s">
        <v>625</v>
      </c>
      <c r="P134" s="33" t="s">
        <v>626</v>
      </c>
      <c r="Q134" s="33" t="s">
        <v>627</v>
      </c>
      <c r="R134" s="33" t="s">
        <v>82</v>
      </c>
      <c r="S134" s="33" t="s">
        <v>628</v>
      </c>
      <c r="T134" s="33" t="s">
        <v>71</v>
      </c>
      <c r="U134" s="33" t="s">
        <v>629</v>
      </c>
      <c r="V134" s="33" t="s">
        <v>630</v>
      </c>
      <c r="W134" s="33" t="s">
        <v>87</v>
      </c>
      <c r="AA134" s="33">
        <f t="shared" si="0"/>
        <v>0</v>
      </c>
      <c r="AB134" s="87">
        <f t="shared" si="1"/>
        <v>0</v>
      </c>
    </row>
    <row r="135" spans="1:28" s="33" customFormat="1" ht="16.5" customHeight="1" x14ac:dyDescent="0.25">
      <c r="C135" s="33" t="s">
        <v>631</v>
      </c>
      <c r="F135" s="33" t="s">
        <v>632</v>
      </c>
      <c r="G135" s="33">
        <v>18</v>
      </c>
      <c r="H135" s="33" t="s">
        <v>92</v>
      </c>
      <c r="I135" s="33">
        <v>338</v>
      </c>
      <c r="J135" s="33">
        <v>338</v>
      </c>
      <c r="K135" s="33">
        <v>13</v>
      </c>
      <c r="L135" s="33">
        <v>13</v>
      </c>
      <c r="M135" s="33" t="s">
        <v>109</v>
      </c>
      <c r="N135" s="33" t="s">
        <v>633</v>
      </c>
      <c r="O135" s="33" t="s">
        <v>634</v>
      </c>
      <c r="P135" s="33" t="s">
        <v>635</v>
      </c>
      <c r="Q135" s="33" t="s">
        <v>636</v>
      </c>
      <c r="R135" s="33" t="s">
        <v>97</v>
      </c>
      <c r="S135" s="33" t="s">
        <v>637</v>
      </c>
      <c r="T135" s="33" t="s">
        <v>86</v>
      </c>
      <c r="U135" s="33" t="s">
        <v>638</v>
      </c>
      <c r="V135" s="33" t="s">
        <v>639</v>
      </c>
      <c r="W135" s="33" t="s">
        <v>102</v>
      </c>
      <c r="AA135" s="33">
        <f t="shared" si="0"/>
        <v>0</v>
      </c>
      <c r="AB135" s="87">
        <f t="shared" si="1"/>
        <v>0</v>
      </c>
    </row>
    <row r="136" spans="1:28" s="33" customFormat="1" ht="16.5" customHeight="1" x14ac:dyDescent="0.25">
      <c r="C136" s="33" t="s">
        <v>640</v>
      </c>
      <c r="F136" s="33" t="s">
        <v>641</v>
      </c>
      <c r="H136" s="33" t="s">
        <v>107</v>
      </c>
      <c r="I136" s="33">
        <v>312</v>
      </c>
      <c r="J136" s="33">
        <v>312</v>
      </c>
      <c r="K136" s="33">
        <v>14</v>
      </c>
      <c r="L136" s="33">
        <v>14</v>
      </c>
      <c r="M136" s="33" t="s">
        <v>53</v>
      </c>
      <c r="N136" s="33" t="s">
        <v>642</v>
      </c>
      <c r="O136" s="33" t="s">
        <v>643</v>
      </c>
      <c r="Q136" s="33" t="s">
        <v>644</v>
      </c>
      <c r="R136" s="33" t="s">
        <v>112</v>
      </c>
      <c r="S136" s="33" t="s">
        <v>645</v>
      </c>
      <c r="T136" s="33" t="s">
        <v>101</v>
      </c>
      <c r="U136" s="33" t="s">
        <v>646</v>
      </c>
      <c r="V136" s="33" t="s">
        <v>647</v>
      </c>
      <c r="W136" s="33" t="s">
        <v>117</v>
      </c>
      <c r="AA136" s="33">
        <f t="shared" si="0"/>
        <v>0</v>
      </c>
      <c r="AB136" s="87">
        <f t="shared" si="1"/>
        <v>0</v>
      </c>
    </row>
    <row r="137" spans="1:28" s="33" customFormat="1" ht="16.5" customHeight="1" x14ac:dyDescent="0.25">
      <c r="C137" s="33" t="s">
        <v>648</v>
      </c>
      <c r="F137" s="33" t="s">
        <v>649</v>
      </c>
      <c r="H137" s="33" t="s">
        <v>122</v>
      </c>
      <c r="I137" s="33">
        <v>358</v>
      </c>
      <c r="J137" s="33">
        <v>358</v>
      </c>
      <c r="K137" s="33">
        <v>15</v>
      </c>
      <c r="L137" s="33">
        <v>15</v>
      </c>
      <c r="M137" s="33" t="s">
        <v>650</v>
      </c>
      <c r="N137" s="33" t="s">
        <v>651</v>
      </c>
      <c r="O137" s="33" t="s">
        <v>652</v>
      </c>
      <c r="Q137" s="33" t="s">
        <v>653</v>
      </c>
      <c r="R137" s="33" t="s">
        <v>126</v>
      </c>
      <c r="S137" s="33" t="s">
        <v>654</v>
      </c>
      <c r="T137" s="33" t="s">
        <v>116</v>
      </c>
      <c r="U137" s="33" t="s">
        <v>655</v>
      </c>
      <c r="V137" s="33" t="s">
        <v>656</v>
      </c>
      <c r="W137" s="33" t="s">
        <v>657</v>
      </c>
      <c r="AA137" s="33">
        <f t="shared" si="0"/>
        <v>0</v>
      </c>
      <c r="AB137" s="87">
        <f t="shared" si="1"/>
        <v>0</v>
      </c>
    </row>
    <row r="138" spans="1:28" s="33" customFormat="1" ht="16.5" customHeight="1" x14ac:dyDescent="0.25">
      <c r="C138" s="33" t="s">
        <v>658</v>
      </c>
      <c r="F138" s="33" t="s">
        <v>43</v>
      </c>
      <c r="H138" s="33" t="s">
        <v>136</v>
      </c>
      <c r="I138" s="33">
        <v>334</v>
      </c>
      <c r="J138" s="33">
        <v>334</v>
      </c>
      <c r="K138" s="33">
        <v>16</v>
      </c>
      <c r="L138" s="33">
        <v>16</v>
      </c>
      <c r="M138" s="33" t="s">
        <v>659</v>
      </c>
      <c r="N138" s="33" t="s">
        <v>660</v>
      </c>
      <c r="O138" s="33" t="s">
        <v>661</v>
      </c>
      <c r="Q138" s="33" t="s">
        <v>662</v>
      </c>
      <c r="R138" s="33" t="s">
        <v>141</v>
      </c>
      <c r="S138" s="33" t="s">
        <v>663</v>
      </c>
      <c r="T138" s="33" t="s">
        <v>130</v>
      </c>
      <c r="V138" s="33" t="s">
        <v>664</v>
      </c>
      <c r="W138" s="33" t="s">
        <v>665</v>
      </c>
      <c r="AA138" s="33">
        <f t="shared" si="0"/>
        <v>0</v>
      </c>
      <c r="AB138" s="87">
        <f t="shared" si="1"/>
        <v>0</v>
      </c>
    </row>
    <row r="139" spans="1:28" s="33" customFormat="1" ht="16.5" customHeight="1" x14ac:dyDescent="0.25">
      <c r="C139" s="33" t="s">
        <v>666</v>
      </c>
      <c r="F139" s="33" t="s">
        <v>667</v>
      </c>
      <c r="H139" s="33" t="s">
        <v>151</v>
      </c>
      <c r="I139" s="33">
        <v>378</v>
      </c>
      <c r="J139" s="33">
        <v>378</v>
      </c>
      <c r="K139" s="33">
        <v>17</v>
      </c>
      <c r="L139" s="33">
        <v>17</v>
      </c>
      <c r="M139" s="33" t="s">
        <v>668</v>
      </c>
      <c r="N139" s="33" t="s">
        <v>46</v>
      </c>
      <c r="O139" s="33" t="s">
        <v>669</v>
      </c>
      <c r="Q139" s="33" t="s">
        <v>670</v>
      </c>
      <c r="R139" s="33" t="s">
        <v>156</v>
      </c>
      <c r="S139" s="33" t="s">
        <v>671</v>
      </c>
      <c r="T139" s="33" t="s">
        <v>145</v>
      </c>
      <c r="V139" s="33" t="s">
        <v>647</v>
      </c>
      <c r="W139" s="33" t="s">
        <v>187</v>
      </c>
      <c r="AA139" s="33">
        <f t="shared" si="0"/>
        <v>0</v>
      </c>
      <c r="AB139" s="87">
        <f t="shared" si="1"/>
        <v>0</v>
      </c>
    </row>
    <row r="140" spans="1:28" s="33" customFormat="1" ht="16.5" customHeight="1" x14ac:dyDescent="0.25">
      <c r="C140" s="33" t="s">
        <v>672</v>
      </c>
      <c r="F140" s="33" t="s">
        <v>673</v>
      </c>
      <c r="H140" s="33" t="s">
        <v>166</v>
      </c>
      <c r="I140" s="33">
        <v>400</v>
      </c>
      <c r="J140" s="33">
        <v>400</v>
      </c>
      <c r="K140" s="33">
        <v>18</v>
      </c>
      <c r="L140" s="33">
        <v>18</v>
      </c>
      <c r="M140" s="33" t="s">
        <v>674</v>
      </c>
      <c r="N140" s="33" t="s">
        <v>429</v>
      </c>
      <c r="O140" s="33" t="s">
        <v>675</v>
      </c>
      <c r="Q140" s="33" t="s">
        <v>676</v>
      </c>
      <c r="R140" s="33" t="s">
        <v>170</v>
      </c>
      <c r="S140" s="33" t="s">
        <v>677</v>
      </c>
      <c r="T140" s="33" t="s">
        <v>160</v>
      </c>
      <c r="V140" s="33" t="s">
        <v>678</v>
      </c>
      <c r="W140" s="33" t="s">
        <v>200</v>
      </c>
      <c r="AA140" s="33">
        <f t="shared" si="0"/>
        <v>0</v>
      </c>
      <c r="AB140" s="87">
        <f t="shared" si="1"/>
        <v>0</v>
      </c>
    </row>
    <row r="141" spans="1:28" s="33" customFormat="1" ht="16.5" customHeight="1" x14ac:dyDescent="0.25">
      <c r="C141" s="33" t="s">
        <v>679</v>
      </c>
      <c r="F141" s="33" t="s">
        <v>680</v>
      </c>
      <c r="H141" s="33" t="s">
        <v>179</v>
      </c>
      <c r="I141" s="33">
        <v>418</v>
      </c>
      <c r="J141" s="33">
        <v>418</v>
      </c>
      <c r="K141" s="33">
        <v>19</v>
      </c>
      <c r="L141" s="33">
        <v>19</v>
      </c>
      <c r="M141" s="33" t="s">
        <v>681</v>
      </c>
      <c r="N141" s="33" t="s">
        <v>682</v>
      </c>
      <c r="O141" s="33" t="s">
        <v>683</v>
      </c>
      <c r="Q141" s="33" t="s">
        <v>684</v>
      </c>
      <c r="R141" s="33" t="s">
        <v>183</v>
      </c>
      <c r="S141" s="33" t="s">
        <v>685</v>
      </c>
      <c r="T141" s="33" t="s">
        <v>686</v>
      </c>
      <c r="V141" s="33" t="s">
        <v>687</v>
      </c>
      <c r="W141" s="33" t="s">
        <v>222</v>
      </c>
      <c r="AA141" s="33">
        <f t="shared" si="0"/>
        <v>0</v>
      </c>
      <c r="AB141" s="87">
        <f t="shared" si="1"/>
        <v>0</v>
      </c>
    </row>
    <row r="142" spans="1:28" s="33" customFormat="1" ht="16.5" customHeight="1" x14ac:dyDescent="0.25">
      <c r="C142" s="33" t="s">
        <v>688</v>
      </c>
      <c r="F142" s="33" t="s">
        <v>634</v>
      </c>
      <c r="H142" s="33" t="s">
        <v>192</v>
      </c>
      <c r="I142" s="33">
        <v>414</v>
      </c>
      <c r="J142" s="33">
        <v>414</v>
      </c>
      <c r="K142" s="33">
        <v>110</v>
      </c>
      <c r="L142" s="33">
        <v>110</v>
      </c>
      <c r="M142" s="33" t="s">
        <v>689</v>
      </c>
      <c r="N142" s="33" t="s">
        <v>690</v>
      </c>
      <c r="O142" s="33" t="s">
        <v>691</v>
      </c>
      <c r="Q142" s="33" t="s">
        <v>692</v>
      </c>
      <c r="R142" s="33" t="s">
        <v>196</v>
      </c>
      <c r="S142" s="33" t="s">
        <v>693</v>
      </c>
      <c r="T142" s="33" t="s">
        <v>694</v>
      </c>
      <c r="V142" s="33" t="s">
        <v>695</v>
      </c>
      <c r="W142" s="33" t="s">
        <v>233</v>
      </c>
      <c r="AA142" s="33">
        <f t="shared" si="0"/>
        <v>0</v>
      </c>
      <c r="AB142" s="87">
        <f t="shared" si="1"/>
        <v>0</v>
      </c>
    </row>
    <row r="143" spans="1:28" s="33" customFormat="1" ht="16.5" customHeight="1" x14ac:dyDescent="0.25">
      <c r="C143" s="33" t="s">
        <v>696</v>
      </c>
      <c r="F143" s="33" t="s">
        <v>697</v>
      </c>
      <c r="H143" s="33" t="s">
        <v>204</v>
      </c>
      <c r="I143" s="33">
        <v>438</v>
      </c>
      <c r="J143" s="33">
        <v>438</v>
      </c>
      <c r="K143" s="33">
        <v>111</v>
      </c>
      <c r="L143" s="33">
        <v>111</v>
      </c>
      <c r="M143" s="33" t="s">
        <v>698</v>
      </c>
      <c r="N143" s="33" t="s">
        <v>699</v>
      </c>
      <c r="O143" s="33" t="s">
        <v>700</v>
      </c>
      <c r="Q143" s="33" t="s">
        <v>701</v>
      </c>
      <c r="R143" s="33" t="s">
        <v>207</v>
      </c>
      <c r="S143" s="33" t="s">
        <v>702</v>
      </c>
      <c r="T143" s="33" t="s">
        <v>703</v>
      </c>
      <c r="V143" s="33" t="s">
        <v>704</v>
      </c>
      <c r="W143" s="33" t="s">
        <v>245</v>
      </c>
      <c r="AA143" s="33">
        <f t="shared" si="0"/>
        <v>0</v>
      </c>
      <c r="AB143" s="87">
        <f t="shared" si="1"/>
        <v>0</v>
      </c>
    </row>
    <row r="144" spans="1:28" s="33" customFormat="1" ht="16.5" customHeight="1" x14ac:dyDescent="0.25">
      <c r="C144" s="33" t="s">
        <v>705</v>
      </c>
      <c r="F144" s="33" t="s">
        <v>706</v>
      </c>
      <c r="H144" s="33" t="s">
        <v>215</v>
      </c>
      <c r="I144" s="33">
        <v>412</v>
      </c>
      <c r="J144" s="33">
        <v>412</v>
      </c>
      <c r="K144" s="33">
        <v>20</v>
      </c>
      <c r="L144" s="33">
        <v>20</v>
      </c>
      <c r="M144" s="33" t="s">
        <v>707</v>
      </c>
      <c r="N144" s="33" t="s">
        <v>708</v>
      </c>
      <c r="O144" s="33" t="s">
        <v>709</v>
      </c>
      <c r="Q144" s="33" t="s">
        <v>710</v>
      </c>
      <c r="R144" s="33" t="s">
        <v>218</v>
      </c>
      <c r="S144" s="33" t="s">
        <v>711</v>
      </c>
      <c r="T144" s="33" t="s">
        <v>712</v>
      </c>
      <c r="V144" s="33" t="s">
        <v>713</v>
      </c>
      <c r="W144" s="33" t="s">
        <v>257</v>
      </c>
      <c r="AA144" s="33">
        <f t="shared" si="0"/>
        <v>0</v>
      </c>
      <c r="AB144" s="87">
        <f t="shared" si="1"/>
        <v>0</v>
      </c>
    </row>
    <row r="145" spans="3:28" s="33" customFormat="1" ht="16.5" customHeight="1" x14ac:dyDescent="0.25">
      <c r="C145" s="33" t="s">
        <v>714</v>
      </c>
      <c r="F145" s="33" t="s">
        <v>715</v>
      </c>
      <c r="H145" s="33" t="s">
        <v>226</v>
      </c>
      <c r="I145" s="33">
        <v>458</v>
      </c>
      <c r="J145" s="33">
        <v>458</v>
      </c>
      <c r="K145" s="33">
        <v>21</v>
      </c>
      <c r="L145" s="33">
        <v>21</v>
      </c>
      <c r="M145" s="33" t="s">
        <v>63</v>
      </c>
      <c r="N145" s="33" t="s">
        <v>716</v>
      </c>
      <c r="Q145" s="33" t="s">
        <v>717</v>
      </c>
      <c r="R145" s="33" t="s">
        <v>229</v>
      </c>
      <c r="S145" s="33" t="s">
        <v>718</v>
      </c>
      <c r="T145" s="33" t="s">
        <v>719</v>
      </c>
      <c r="V145" s="33" t="s">
        <v>720</v>
      </c>
      <c r="W145" s="33" t="s">
        <v>269</v>
      </c>
      <c r="AA145" s="33">
        <f t="shared" si="0"/>
        <v>0</v>
      </c>
      <c r="AB145" s="87">
        <f t="shared" si="1"/>
        <v>0</v>
      </c>
    </row>
    <row r="146" spans="3:28" s="33" customFormat="1" ht="16.5" customHeight="1" x14ac:dyDescent="0.25">
      <c r="C146" s="33" t="s">
        <v>721</v>
      </c>
      <c r="F146" s="33" t="s">
        <v>722</v>
      </c>
      <c r="H146" s="33" t="s">
        <v>237</v>
      </c>
      <c r="I146" s="33">
        <v>434</v>
      </c>
      <c r="J146" s="33">
        <v>434</v>
      </c>
      <c r="K146" s="33">
        <v>22</v>
      </c>
      <c r="L146" s="33">
        <v>22</v>
      </c>
      <c r="M146" s="33" t="s">
        <v>79</v>
      </c>
      <c r="Q146" s="33" t="s">
        <v>723</v>
      </c>
      <c r="R146" s="33" t="s">
        <v>240</v>
      </c>
      <c r="S146" s="33" t="s">
        <v>724</v>
      </c>
      <c r="T146" s="33" t="s">
        <v>725</v>
      </c>
      <c r="V146" s="33" t="s">
        <v>726</v>
      </c>
      <c r="W146" s="33" t="s">
        <v>727</v>
      </c>
      <c r="AA146" s="33">
        <f t="shared" si="0"/>
        <v>0</v>
      </c>
      <c r="AB146" s="87">
        <f t="shared" si="1"/>
        <v>0</v>
      </c>
    </row>
    <row r="147" spans="3:28" s="33" customFormat="1" ht="16.5" customHeight="1" x14ac:dyDescent="0.25">
      <c r="C147" s="33" t="s">
        <v>728</v>
      </c>
      <c r="F147" s="33" t="s">
        <v>729</v>
      </c>
      <c r="H147" s="33" t="s">
        <v>249</v>
      </c>
      <c r="I147" s="33">
        <v>478</v>
      </c>
      <c r="J147" s="33">
        <v>478</v>
      </c>
      <c r="K147" s="33">
        <v>23</v>
      </c>
      <c r="L147" s="33">
        <v>23</v>
      </c>
      <c r="M147" s="33" t="s">
        <v>730</v>
      </c>
      <c r="Q147" s="33" t="s">
        <v>731</v>
      </c>
      <c r="R147" s="33" t="s">
        <v>252</v>
      </c>
      <c r="S147" s="33" t="s">
        <v>732</v>
      </c>
      <c r="T147" s="33" t="s">
        <v>733</v>
      </c>
      <c r="V147" s="33" t="s">
        <v>734</v>
      </c>
      <c r="W147" s="33" t="s">
        <v>280</v>
      </c>
      <c r="AA147" s="33">
        <f t="shared" si="0"/>
        <v>0</v>
      </c>
      <c r="AB147" s="87">
        <f t="shared" si="1"/>
        <v>0</v>
      </c>
    </row>
    <row r="148" spans="3:28" s="33" customFormat="1" ht="16.5" customHeight="1" x14ac:dyDescent="0.25">
      <c r="C148" s="33" t="s">
        <v>735</v>
      </c>
      <c r="F148" s="33" t="s">
        <v>84</v>
      </c>
      <c r="H148" s="33" t="s">
        <v>261</v>
      </c>
      <c r="I148" s="33">
        <v>500</v>
      </c>
      <c r="J148" s="33">
        <v>500</v>
      </c>
      <c r="K148" s="33">
        <v>24</v>
      </c>
      <c r="L148" s="33">
        <v>24</v>
      </c>
      <c r="M148" s="33" t="s">
        <v>730</v>
      </c>
      <c r="Q148" s="33" t="s">
        <v>736</v>
      </c>
      <c r="R148" s="33" t="s">
        <v>264</v>
      </c>
      <c r="S148" s="33" t="s">
        <v>737</v>
      </c>
      <c r="T148" s="33" t="s">
        <v>738</v>
      </c>
      <c r="V148" s="33" t="s">
        <v>739</v>
      </c>
      <c r="W148" s="33" t="s">
        <v>290</v>
      </c>
      <c r="AA148" s="33">
        <f t="shared" si="0"/>
        <v>0</v>
      </c>
      <c r="AB148" s="87">
        <f t="shared" si="1"/>
        <v>0</v>
      </c>
    </row>
    <row r="149" spans="3:28" s="33" customFormat="1" ht="16.5" customHeight="1" x14ac:dyDescent="0.25">
      <c r="C149" s="33" t="s">
        <v>740</v>
      </c>
      <c r="F149" s="33" t="s">
        <v>741</v>
      </c>
      <c r="I149" s="33">
        <v>518</v>
      </c>
      <c r="J149" s="33">
        <v>518</v>
      </c>
      <c r="K149" s="33">
        <v>25</v>
      </c>
      <c r="L149" s="33">
        <v>25</v>
      </c>
      <c r="M149" s="33" t="s">
        <v>674</v>
      </c>
      <c r="Q149" s="33" t="s">
        <v>80</v>
      </c>
      <c r="R149" s="33" t="s">
        <v>275</v>
      </c>
      <c r="S149" s="33" t="s">
        <v>742</v>
      </c>
      <c r="T149" s="33" t="s">
        <v>743</v>
      </c>
      <c r="V149" s="33" t="s">
        <v>744</v>
      </c>
      <c r="W149" s="33" t="s">
        <v>211</v>
      </c>
      <c r="AA149" s="33">
        <f t="shared" si="0"/>
        <v>0</v>
      </c>
      <c r="AB149" s="87">
        <f t="shared" si="1"/>
        <v>0</v>
      </c>
    </row>
    <row r="150" spans="3:28" s="33" customFormat="1" ht="16.5" customHeight="1" x14ac:dyDescent="0.25">
      <c r="C150" s="33" t="s">
        <v>745</v>
      </c>
      <c r="F150" s="33" t="s">
        <v>746</v>
      </c>
      <c r="I150" s="33">
        <v>514</v>
      </c>
      <c r="J150" s="33">
        <v>514</v>
      </c>
      <c r="K150" s="33">
        <v>26</v>
      </c>
      <c r="L150" s="33">
        <v>26</v>
      </c>
      <c r="M150" s="33" t="s">
        <v>747</v>
      </c>
      <c r="Q150" s="33" t="s">
        <v>748</v>
      </c>
      <c r="R150" s="33" t="s">
        <v>285</v>
      </c>
      <c r="S150" s="33" t="s">
        <v>749</v>
      </c>
      <c r="T150" s="33" t="s">
        <v>750</v>
      </c>
      <c r="V150" s="33" t="s">
        <v>751</v>
      </c>
      <c r="W150" s="33" t="s">
        <v>752</v>
      </c>
      <c r="AA150" s="33">
        <f t="shared" si="0"/>
        <v>0</v>
      </c>
      <c r="AB150" s="87">
        <f t="shared" si="1"/>
        <v>0</v>
      </c>
    </row>
    <row r="151" spans="3:28" s="33" customFormat="1" ht="16.5" customHeight="1" x14ac:dyDescent="0.25">
      <c r="C151" s="33" t="s">
        <v>753</v>
      </c>
      <c r="F151" s="33" t="s">
        <v>754</v>
      </c>
      <c r="I151" s="33">
        <v>538</v>
      </c>
      <c r="J151" s="33">
        <v>538</v>
      </c>
      <c r="K151" s="33">
        <v>27</v>
      </c>
      <c r="L151" s="33">
        <v>27</v>
      </c>
      <c r="Q151" s="33" t="s">
        <v>755</v>
      </c>
      <c r="R151" s="33" t="s">
        <v>295</v>
      </c>
      <c r="S151" s="33" t="s">
        <v>756</v>
      </c>
      <c r="T151" s="33" t="s">
        <v>757</v>
      </c>
      <c r="V151" s="33" t="s">
        <v>758</v>
      </c>
      <c r="W151" s="33" t="s">
        <v>759</v>
      </c>
      <c r="AA151" s="33">
        <f t="shared" si="0"/>
        <v>0</v>
      </c>
      <c r="AB151" s="87">
        <f t="shared" si="1"/>
        <v>0</v>
      </c>
    </row>
    <row r="152" spans="3:28" s="33" customFormat="1" ht="16.5" customHeight="1" x14ac:dyDescent="0.25">
      <c r="C152" s="33" t="s">
        <v>760</v>
      </c>
      <c r="F152" s="33" t="s">
        <v>761</v>
      </c>
      <c r="I152" s="33">
        <v>512</v>
      </c>
      <c r="J152" s="33">
        <v>512</v>
      </c>
      <c r="K152" s="33">
        <v>28</v>
      </c>
      <c r="L152" s="33">
        <v>28</v>
      </c>
      <c r="R152" s="33" t="s">
        <v>305</v>
      </c>
      <c r="S152" s="33" t="s">
        <v>762</v>
      </c>
      <c r="T152" s="33" t="s">
        <v>763</v>
      </c>
      <c r="V152" s="33" t="s">
        <v>764</v>
      </c>
      <c r="W152" s="33" t="s">
        <v>448</v>
      </c>
      <c r="AA152" s="33">
        <f t="shared" si="0"/>
        <v>0</v>
      </c>
      <c r="AB152" s="87">
        <f t="shared" si="1"/>
        <v>0</v>
      </c>
    </row>
    <row r="153" spans="3:28" s="33" customFormat="1" ht="16.5" customHeight="1" x14ac:dyDescent="0.25">
      <c r="C153" s="33" t="s">
        <v>765</v>
      </c>
      <c r="F153" s="33" t="s">
        <v>766</v>
      </c>
      <c r="I153" s="33">
        <v>558</v>
      </c>
      <c r="J153" s="33">
        <v>558</v>
      </c>
      <c r="K153" s="33">
        <v>29</v>
      </c>
      <c r="L153" s="33">
        <v>29</v>
      </c>
      <c r="R153" s="33" t="s">
        <v>315</v>
      </c>
      <c r="S153" s="33" t="s">
        <v>767</v>
      </c>
      <c r="T153" s="33" t="s">
        <v>768</v>
      </c>
      <c r="W153" s="33" t="s">
        <v>769</v>
      </c>
      <c r="AA153" s="33">
        <f t="shared" si="0"/>
        <v>0</v>
      </c>
      <c r="AB153" s="87">
        <f t="shared" si="1"/>
        <v>0</v>
      </c>
    </row>
    <row r="154" spans="3:28" s="33" customFormat="1" ht="16.5" customHeight="1" x14ac:dyDescent="0.25">
      <c r="C154" s="33" t="s">
        <v>770</v>
      </c>
      <c r="F154" s="33" t="s">
        <v>771</v>
      </c>
      <c r="I154" s="33">
        <v>534</v>
      </c>
      <c r="J154" s="33">
        <v>534</v>
      </c>
      <c r="K154" s="33">
        <v>210</v>
      </c>
      <c r="L154" s="33">
        <v>210</v>
      </c>
      <c r="R154" s="33" t="s">
        <v>324</v>
      </c>
      <c r="S154" s="33" t="s">
        <v>772</v>
      </c>
      <c r="T154" s="33" t="s">
        <v>773</v>
      </c>
      <c r="W154" s="33" t="s">
        <v>774</v>
      </c>
      <c r="AA154" s="33">
        <f t="shared" si="0"/>
        <v>0</v>
      </c>
      <c r="AB154" s="87">
        <f t="shared" si="1"/>
        <v>0</v>
      </c>
    </row>
    <row r="155" spans="3:28" s="33" customFormat="1" ht="16.5" customHeight="1" x14ac:dyDescent="0.25">
      <c r="C155" s="33" t="s">
        <v>775</v>
      </c>
      <c r="F155" s="33" t="s">
        <v>776</v>
      </c>
      <c r="I155" s="33">
        <v>578</v>
      </c>
      <c r="J155" s="33">
        <v>578</v>
      </c>
      <c r="K155" s="33">
        <v>211</v>
      </c>
      <c r="L155" s="33">
        <v>211</v>
      </c>
      <c r="R155" s="33" t="s">
        <v>333</v>
      </c>
      <c r="S155" s="33" t="s">
        <v>777</v>
      </c>
      <c r="T155" s="33" t="s">
        <v>778</v>
      </c>
      <c r="W155" s="33" t="s">
        <v>779</v>
      </c>
      <c r="AA155" s="33">
        <f t="shared" si="0"/>
        <v>0</v>
      </c>
      <c r="AB155" s="87">
        <f t="shared" si="1"/>
        <v>0</v>
      </c>
    </row>
    <row r="156" spans="3:28" s="33" customFormat="1" ht="16.5" customHeight="1" x14ac:dyDescent="0.25">
      <c r="F156" s="33" t="s">
        <v>780</v>
      </c>
      <c r="I156" s="33">
        <v>600</v>
      </c>
      <c r="J156" s="33">
        <v>600</v>
      </c>
      <c r="K156" s="33">
        <v>30</v>
      </c>
      <c r="L156" s="33">
        <v>30</v>
      </c>
      <c r="R156" s="33" t="s">
        <v>342</v>
      </c>
      <c r="S156" s="33" t="s">
        <v>781</v>
      </c>
      <c r="T156" s="33" t="s">
        <v>782</v>
      </c>
      <c r="W156" s="33" t="s">
        <v>783</v>
      </c>
      <c r="AA156" s="33">
        <f t="shared" si="0"/>
        <v>0</v>
      </c>
      <c r="AB156" s="87">
        <f t="shared" si="1"/>
        <v>0</v>
      </c>
    </row>
    <row r="157" spans="3:28" s="33" customFormat="1" ht="16.5" customHeight="1" x14ac:dyDescent="0.25">
      <c r="F157" s="33" t="s">
        <v>784</v>
      </c>
      <c r="I157" s="33">
        <v>618</v>
      </c>
      <c r="J157" s="33">
        <v>618</v>
      </c>
      <c r="K157" s="33">
        <v>31</v>
      </c>
      <c r="L157" s="33">
        <v>31</v>
      </c>
      <c r="R157" s="33" t="s">
        <v>351</v>
      </c>
      <c r="S157" s="33" t="s">
        <v>785</v>
      </c>
      <c r="T157" s="33" t="s">
        <v>786</v>
      </c>
      <c r="W157" s="33" t="s">
        <v>787</v>
      </c>
      <c r="AA157" s="33">
        <f t="shared" si="0"/>
        <v>0</v>
      </c>
      <c r="AB157" s="87">
        <f t="shared" si="1"/>
        <v>0</v>
      </c>
    </row>
    <row r="158" spans="3:28" s="33" customFormat="1" ht="16.5" customHeight="1" x14ac:dyDescent="0.25">
      <c r="F158" s="33" t="s">
        <v>788</v>
      </c>
      <c r="I158" s="33">
        <v>614</v>
      </c>
      <c r="J158" s="33">
        <v>614</v>
      </c>
      <c r="K158" s="33">
        <v>32</v>
      </c>
      <c r="L158" s="33">
        <v>32</v>
      </c>
      <c r="R158" s="33" t="s">
        <v>360</v>
      </c>
      <c r="S158" s="33" t="s">
        <v>789</v>
      </c>
      <c r="T158" s="33" t="s">
        <v>790</v>
      </c>
      <c r="W158" s="33" t="s">
        <v>791</v>
      </c>
      <c r="AA158" s="33">
        <f t="shared" si="0"/>
        <v>0</v>
      </c>
      <c r="AB158" s="87">
        <f t="shared" si="1"/>
        <v>0</v>
      </c>
    </row>
    <row r="159" spans="3:28" s="33" customFormat="1" ht="16.5" customHeight="1" x14ac:dyDescent="0.25">
      <c r="F159" s="33" t="s">
        <v>792</v>
      </c>
      <c r="I159" s="33">
        <v>638</v>
      </c>
      <c r="J159" s="33">
        <v>638</v>
      </c>
      <c r="K159" s="33">
        <v>33</v>
      </c>
      <c r="L159" s="33">
        <v>33</v>
      </c>
      <c r="R159" s="33" t="s">
        <v>369</v>
      </c>
      <c r="S159" s="33" t="s">
        <v>793</v>
      </c>
      <c r="T159" s="33" t="s">
        <v>794</v>
      </c>
      <c r="W159" s="33" t="s">
        <v>795</v>
      </c>
      <c r="AA159" s="33">
        <f t="shared" si="0"/>
        <v>0</v>
      </c>
      <c r="AB159" s="87">
        <f t="shared" si="1"/>
        <v>0</v>
      </c>
    </row>
    <row r="160" spans="3:28" s="33" customFormat="1" ht="16.5" customHeight="1" x14ac:dyDescent="0.25">
      <c r="F160" s="33" t="s">
        <v>796</v>
      </c>
      <c r="I160" s="33">
        <v>612</v>
      </c>
      <c r="J160" s="33">
        <v>612</v>
      </c>
      <c r="K160" s="33">
        <v>34</v>
      </c>
      <c r="L160" s="33">
        <v>34</v>
      </c>
      <c r="R160" s="33" t="s">
        <v>377</v>
      </c>
      <c r="S160" s="33" t="s">
        <v>797</v>
      </c>
      <c r="T160" s="33" t="s">
        <v>798</v>
      </c>
      <c r="W160" s="33" t="s">
        <v>388</v>
      </c>
      <c r="AA160" s="33">
        <f t="shared" si="0"/>
        <v>0</v>
      </c>
      <c r="AB160" s="87">
        <f t="shared" si="1"/>
        <v>0</v>
      </c>
    </row>
    <row r="161" spans="6:28" s="33" customFormat="1" ht="16.5" customHeight="1" x14ac:dyDescent="0.25">
      <c r="F161" s="33" t="s">
        <v>799</v>
      </c>
      <c r="I161" s="33">
        <v>658</v>
      </c>
      <c r="J161" s="33">
        <v>658</v>
      </c>
      <c r="K161" s="33">
        <v>35</v>
      </c>
      <c r="L161" s="33">
        <v>35</v>
      </c>
      <c r="R161" s="33" t="s">
        <v>385</v>
      </c>
      <c r="S161" s="33" t="s">
        <v>800</v>
      </c>
      <c r="T161" s="33" t="s">
        <v>801</v>
      </c>
      <c r="W161" s="33" t="s">
        <v>395</v>
      </c>
      <c r="AA161" s="33">
        <f t="shared" si="0"/>
        <v>0</v>
      </c>
      <c r="AB161" s="87">
        <f t="shared" si="1"/>
        <v>0</v>
      </c>
    </row>
    <row r="162" spans="6:28" s="33" customFormat="1" ht="16.5" customHeight="1" x14ac:dyDescent="0.25">
      <c r="F162" s="33" t="s">
        <v>802</v>
      </c>
      <c r="I162" s="33">
        <v>634</v>
      </c>
      <c r="J162" s="33">
        <v>634</v>
      </c>
      <c r="K162" s="33">
        <v>36</v>
      </c>
      <c r="L162" s="33">
        <v>36</v>
      </c>
      <c r="R162" s="33" t="s">
        <v>392</v>
      </c>
      <c r="S162" s="33" t="s">
        <v>803</v>
      </c>
      <c r="T162" s="33" t="s">
        <v>804</v>
      </c>
      <c r="W162" s="33" t="s">
        <v>402</v>
      </c>
      <c r="AA162" s="33">
        <f t="shared" si="0"/>
        <v>0</v>
      </c>
      <c r="AB162" s="87">
        <f t="shared" si="1"/>
        <v>0</v>
      </c>
    </row>
    <row r="163" spans="6:28" s="33" customFormat="1" ht="16.5" customHeight="1" x14ac:dyDescent="0.25">
      <c r="F163" s="33" t="s">
        <v>805</v>
      </c>
      <c r="I163" s="33">
        <v>678</v>
      </c>
      <c r="J163" s="33">
        <v>678</v>
      </c>
      <c r="K163" s="33">
        <v>37</v>
      </c>
      <c r="L163" s="33">
        <v>37</v>
      </c>
      <c r="R163" s="33" t="s">
        <v>399</v>
      </c>
      <c r="S163" s="33" t="s">
        <v>806</v>
      </c>
      <c r="T163" s="33" t="s">
        <v>807</v>
      </c>
      <c r="W163" s="33" t="s">
        <v>409</v>
      </c>
      <c r="AA163" s="33">
        <f t="shared" si="0"/>
        <v>0</v>
      </c>
      <c r="AB163" s="87">
        <f t="shared" si="1"/>
        <v>0</v>
      </c>
    </row>
    <row r="164" spans="6:28" s="33" customFormat="1" ht="16.5" customHeight="1" x14ac:dyDescent="0.25">
      <c r="F164" s="33" t="s">
        <v>808</v>
      </c>
      <c r="I164" s="33">
        <v>700</v>
      </c>
      <c r="J164" s="33">
        <v>700</v>
      </c>
      <c r="K164" s="33">
        <v>38</v>
      </c>
      <c r="L164" s="33">
        <v>38</v>
      </c>
      <c r="R164" s="33" t="s">
        <v>406</v>
      </c>
      <c r="S164" s="33" t="s">
        <v>809</v>
      </c>
      <c r="W164" s="33" t="s">
        <v>415</v>
      </c>
      <c r="AA164" s="33">
        <f t="shared" si="0"/>
        <v>0</v>
      </c>
      <c r="AB164" s="87">
        <f t="shared" si="1"/>
        <v>0</v>
      </c>
    </row>
    <row r="165" spans="6:28" s="33" customFormat="1" ht="16.5" customHeight="1" x14ac:dyDescent="0.25">
      <c r="F165" s="33" t="s">
        <v>626</v>
      </c>
      <c r="I165" s="33">
        <v>718</v>
      </c>
      <c r="J165" s="33">
        <v>718</v>
      </c>
      <c r="K165" s="33">
        <v>39</v>
      </c>
      <c r="L165" s="33">
        <v>39</v>
      </c>
      <c r="R165" s="33" t="s">
        <v>413</v>
      </c>
      <c r="S165" s="33" t="s">
        <v>810</v>
      </c>
      <c r="W165" s="33" t="s">
        <v>421</v>
      </c>
      <c r="AA165" s="33">
        <f t="shared" si="0"/>
        <v>0</v>
      </c>
      <c r="AB165" s="87">
        <f t="shared" si="1"/>
        <v>0</v>
      </c>
    </row>
    <row r="166" spans="6:28" s="33" customFormat="1" ht="16.5" customHeight="1" x14ac:dyDescent="0.25">
      <c r="F166" s="33" t="s">
        <v>811</v>
      </c>
      <c r="I166" s="33">
        <v>714</v>
      </c>
      <c r="J166" s="33">
        <v>714</v>
      </c>
      <c r="K166" s="33">
        <v>310</v>
      </c>
      <c r="L166" s="33">
        <v>310</v>
      </c>
      <c r="R166" s="33" t="s">
        <v>419</v>
      </c>
      <c r="S166" s="33" t="s">
        <v>812</v>
      </c>
      <c r="W166" s="33" t="s">
        <v>427</v>
      </c>
      <c r="AA166" s="33">
        <f t="shared" si="0"/>
        <v>0</v>
      </c>
      <c r="AB166" s="87">
        <f t="shared" si="1"/>
        <v>0</v>
      </c>
    </row>
    <row r="167" spans="6:28" s="33" customFormat="1" ht="16.5" customHeight="1" x14ac:dyDescent="0.25">
      <c r="F167" s="33" t="s">
        <v>799</v>
      </c>
      <c r="I167" s="33">
        <v>738</v>
      </c>
      <c r="J167" s="33">
        <v>738</v>
      </c>
      <c r="K167" s="33">
        <v>311</v>
      </c>
      <c r="L167" s="33">
        <v>311</v>
      </c>
      <c r="R167" s="33" t="s">
        <v>425</v>
      </c>
      <c r="S167" s="33" t="s">
        <v>813</v>
      </c>
      <c r="W167" s="33" t="s">
        <v>433</v>
      </c>
      <c r="AA167" s="33">
        <f t="shared" si="0"/>
        <v>0</v>
      </c>
      <c r="AB167" s="87">
        <f t="shared" si="1"/>
        <v>0</v>
      </c>
    </row>
    <row r="168" spans="6:28" s="33" customFormat="1" ht="16.5" customHeight="1" x14ac:dyDescent="0.25">
      <c r="F168" s="33" t="s">
        <v>802</v>
      </c>
      <c r="I168" s="33">
        <v>712</v>
      </c>
      <c r="J168" s="33">
        <v>712</v>
      </c>
      <c r="K168" s="33">
        <v>40</v>
      </c>
      <c r="L168" s="33">
        <v>40</v>
      </c>
      <c r="R168" s="33" t="s">
        <v>431</v>
      </c>
      <c r="S168" s="33" t="s">
        <v>814</v>
      </c>
      <c r="W168" s="33" t="s">
        <v>439</v>
      </c>
      <c r="AA168" s="33">
        <f t="shared" si="0"/>
        <v>0</v>
      </c>
      <c r="AB168" s="87">
        <f t="shared" si="1"/>
        <v>0</v>
      </c>
    </row>
    <row r="169" spans="6:28" s="33" customFormat="1" ht="16.5" customHeight="1" x14ac:dyDescent="0.25">
      <c r="I169" s="33">
        <v>758</v>
      </c>
      <c r="J169" s="33">
        <v>758</v>
      </c>
      <c r="K169" s="33">
        <v>41</v>
      </c>
      <c r="L169" s="33">
        <v>41</v>
      </c>
      <c r="R169" s="33" t="s">
        <v>437</v>
      </c>
      <c r="S169" s="33" t="s">
        <v>815</v>
      </c>
      <c r="W169" s="33" t="s">
        <v>445</v>
      </c>
      <c r="AA169" s="33">
        <f t="shared" si="0"/>
        <v>0</v>
      </c>
      <c r="AB169" s="87">
        <f t="shared" si="1"/>
        <v>0</v>
      </c>
    </row>
    <row r="170" spans="6:28" s="33" customFormat="1" ht="16.5" customHeight="1" x14ac:dyDescent="0.25">
      <c r="I170" s="33">
        <v>734</v>
      </c>
      <c r="J170" s="33">
        <v>734</v>
      </c>
      <c r="K170" s="33">
        <v>42</v>
      </c>
      <c r="L170" s="33">
        <v>42</v>
      </c>
      <c r="S170" s="33" t="s">
        <v>816</v>
      </c>
      <c r="W170" s="33" t="s">
        <v>451</v>
      </c>
      <c r="AA170" s="33">
        <f t="shared" si="0"/>
        <v>0</v>
      </c>
      <c r="AB170" s="87">
        <f t="shared" si="1"/>
        <v>0</v>
      </c>
    </row>
    <row r="171" spans="6:28" s="33" customFormat="1" ht="16.5" customHeight="1" x14ac:dyDescent="0.25">
      <c r="I171" s="33">
        <v>778</v>
      </c>
      <c r="J171" s="33">
        <v>778</v>
      </c>
      <c r="K171" s="33">
        <v>43</v>
      </c>
      <c r="L171" s="33">
        <v>43</v>
      </c>
      <c r="S171" s="33" t="s">
        <v>817</v>
      </c>
      <c r="W171" s="33" t="s">
        <v>818</v>
      </c>
      <c r="AA171" s="33">
        <f t="shared" si="0"/>
        <v>0</v>
      </c>
      <c r="AB171" s="87">
        <f t="shared" si="1"/>
        <v>0</v>
      </c>
    </row>
    <row r="172" spans="6:28" s="33" customFormat="1" ht="16.5" customHeight="1" x14ac:dyDescent="0.25">
      <c r="I172" s="33">
        <v>800</v>
      </c>
      <c r="J172" s="33">
        <v>800</v>
      </c>
      <c r="K172" s="33">
        <v>44</v>
      </c>
      <c r="L172" s="33">
        <v>44</v>
      </c>
      <c r="S172" s="33" t="s">
        <v>819</v>
      </c>
      <c r="W172" s="33" t="s">
        <v>820</v>
      </c>
      <c r="AA172" s="33">
        <f t="shared" si="0"/>
        <v>0</v>
      </c>
      <c r="AB172" s="87">
        <f t="shared" si="1"/>
        <v>0</v>
      </c>
    </row>
    <row r="173" spans="6:28" s="33" customFormat="1" ht="16.5" customHeight="1" x14ac:dyDescent="0.25">
      <c r="I173" s="33">
        <v>818</v>
      </c>
      <c r="J173" s="33">
        <v>818</v>
      </c>
      <c r="K173" s="33">
        <v>45</v>
      </c>
      <c r="L173" s="33">
        <v>45</v>
      </c>
      <c r="S173" s="33" t="s">
        <v>821</v>
      </c>
      <c r="W173" s="33" t="s">
        <v>822</v>
      </c>
      <c r="AA173" s="33">
        <f t="shared" si="0"/>
        <v>0</v>
      </c>
      <c r="AB173" s="87">
        <f t="shared" si="1"/>
        <v>0</v>
      </c>
    </row>
    <row r="174" spans="6:28" s="33" customFormat="1" ht="16.5" customHeight="1" x14ac:dyDescent="0.25">
      <c r="I174" s="33">
        <v>814</v>
      </c>
      <c r="J174" s="33">
        <v>814</v>
      </c>
      <c r="K174" s="33">
        <v>46</v>
      </c>
      <c r="L174" s="33">
        <v>46</v>
      </c>
      <c r="S174" s="33" t="s">
        <v>823</v>
      </c>
      <c r="W174" s="33" t="s">
        <v>456</v>
      </c>
      <c r="AA174" s="33">
        <f t="shared" si="0"/>
        <v>0</v>
      </c>
      <c r="AB174" s="87">
        <f t="shared" si="1"/>
        <v>0</v>
      </c>
    </row>
    <row r="175" spans="6:28" s="33" customFormat="1" ht="16.5" customHeight="1" x14ac:dyDescent="0.25">
      <c r="I175" s="33">
        <v>838</v>
      </c>
      <c r="J175" s="33">
        <v>838</v>
      </c>
      <c r="K175" s="33">
        <v>47</v>
      </c>
      <c r="L175" s="33">
        <v>47</v>
      </c>
      <c r="S175" s="33" t="s">
        <v>824</v>
      </c>
      <c r="W175" s="33" t="s">
        <v>461</v>
      </c>
      <c r="AA175" s="33">
        <f t="shared" si="0"/>
        <v>0</v>
      </c>
      <c r="AB175" s="87">
        <f t="shared" si="1"/>
        <v>0</v>
      </c>
    </row>
    <row r="176" spans="6:28" s="33" customFormat="1" ht="16.5" customHeight="1" x14ac:dyDescent="0.25">
      <c r="I176" s="33">
        <v>812</v>
      </c>
      <c r="J176" s="33">
        <v>812</v>
      </c>
      <c r="K176" s="33">
        <v>48</v>
      </c>
      <c r="L176" s="33">
        <v>48</v>
      </c>
      <c r="S176" s="33" t="s">
        <v>825</v>
      </c>
      <c r="W176" s="33" t="s">
        <v>466</v>
      </c>
      <c r="AA176" s="33">
        <f t="shared" si="0"/>
        <v>0</v>
      </c>
      <c r="AB176" s="87">
        <f t="shared" si="1"/>
        <v>0</v>
      </c>
    </row>
    <row r="177" spans="9:28" s="33" customFormat="1" ht="16.5" customHeight="1" x14ac:dyDescent="0.25">
      <c r="I177" s="33">
        <v>858</v>
      </c>
      <c r="J177" s="33">
        <v>858</v>
      </c>
      <c r="K177" s="33">
        <v>49</v>
      </c>
      <c r="L177" s="33">
        <v>49</v>
      </c>
      <c r="S177" s="33" t="s">
        <v>826</v>
      </c>
      <c r="W177" s="33" t="s">
        <v>471</v>
      </c>
      <c r="AA177" s="33">
        <f t="shared" si="0"/>
        <v>0</v>
      </c>
      <c r="AB177" s="87">
        <f t="shared" si="1"/>
        <v>0</v>
      </c>
    </row>
    <row r="178" spans="9:28" s="33" customFormat="1" ht="16.5" customHeight="1" x14ac:dyDescent="0.25">
      <c r="I178" s="33">
        <v>834</v>
      </c>
      <c r="J178" s="33">
        <v>834</v>
      </c>
      <c r="K178" s="33">
        <v>410</v>
      </c>
      <c r="L178" s="33">
        <v>410</v>
      </c>
      <c r="S178" s="33" t="s">
        <v>827</v>
      </c>
      <c r="W178" s="33" t="s">
        <v>828</v>
      </c>
      <c r="AA178" s="33">
        <f t="shared" si="0"/>
        <v>0</v>
      </c>
      <c r="AB178" s="87">
        <f t="shared" si="1"/>
        <v>0</v>
      </c>
    </row>
    <row r="179" spans="9:28" s="33" customFormat="1" ht="16.5" customHeight="1" x14ac:dyDescent="0.25">
      <c r="I179" s="33">
        <v>878</v>
      </c>
      <c r="J179" s="33">
        <v>878</v>
      </c>
      <c r="K179" s="33">
        <v>411</v>
      </c>
      <c r="L179" s="33">
        <v>411</v>
      </c>
      <c r="S179" s="33" t="s">
        <v>829</v>
      </c>
      <c r="W179" s="33" t="s">
        <v>830</v>
      </c>
      <c r="AA179" s="33">
        <f t="shared" si="0"/>
        <v>0</v>
      </c>
      <c r="AB179" s="87">
        <f t="shared" si="1"/>
        <v>0</v>
      </c>
    </row>
    <row r="180" spans="9:28" s="33" customFormat="1" ht="16.5" customHeight="1" x14ac:dyDescent="0.25">
      <c r="I180" s="33">
        <v>900</v>
      </c>
      <c r="J180" s="33">
        <v>900</v>
      </c>
      <c r="K180" s="33">
        <v>50</v>
      </c>
      <c r="L180" s="33">
        <v>50</v>
      </c>
      <c r="S180" s="33" t="s">
        <v>831</v>
      </c>
      <c r="AA180" s="33">
        <f t="shared" si="0"/>
        <v>0</v>
      </c>
      <c r="AB180" s="87">
        <f t="shared" si="1"/>
        <v>0</v>
      </c>
    </row>
    <row r="181" spans="9:28" s="33" customFormat="1" ht="16.5" customHeight="1" x14ac:dyDescent="0.25">
      <c r="I181" s="33">
        <v>918</v>
      </c>
      <c r="J181" s="33">
        <v>918</v>
      </c>
      <c r="K181" s="33">
        <v>51</v>
      </c>
      <c r="L181" s="33">
        <v>51</v>
      </c>
      <c r="S181" s="33" t="s">
        <v>832</v>
      </c>
      <c r="AA181" s="33">
        <f t="shared" si="0"/>
        <v>0</v>
      </c>
      <c r="AB181" s="87">
        <f t="shared" si="1"/>
        <v>0</v>
      </c>
    </row>
    <row r="182" spans="9:28" s="33" customFormat="1" ht="16.5" customHeight="1" x14ac:dyDescent="0.25">
      <c r="I182" s="33">
        <v>914</v>
      </c>
      <c r="J182" s="33">
        <v>914</v>
      </c>
      <c r="K182" s="33">
        <v>52</v>
      </c>
      <c r="L182" s="33">
        <v>52</v>
      </c>
      <c r="AA182" s="33">
        <f t="shared" si="0"/>
        <v>0</v>
      </c>
      <c r="AB182" s="87">
        <f t="shared" si="1"/>
        <v>0</v>
      </c>
    </row>
    <row r="183" spans="9:28" s="33" customFormat="1" ht="16.5" customHeight="1" x14ac:dyDescent="0.25">
      <c r="I183" s="33">
        <v>938</v>
      </c>
      <c r="J183" s="33">
        <v>938</v>
      </c>
      <c r="K183" s="33">
        <v>53</v>
      </c>
      <c r="L183" s="33">
        <v>53</v>
      </c>
      <c r="AA183" s="33">
        <f t="shared" si="0"/>
        <v>0</v>
      </c>
      <c r="AB183" s="87">
        <f t="shared" si="1"/>
        <v>0</v>
      </c>
    </row>
    <row r="184" spans="9:28" s="33" customFormat="1" ht="16.5" customHeight="1" x14ac:dyDescent="0.25">
      <c r="I184" s="33">
        <v>912</v>
      </c>
      <c r="J184" s="33">
        <v>912</v>
      </c>
      <c r="K184" s="33">
        <v>54</v>
      </c>
      <c r="L184" s="33">
        <v>54</v>
      </c>
      <c r="AA184" s="33">
        <f t="shared" si="0"/>
        <v>0</v>
      </c>
      <c r="AB184" s="87">
        <f t="shared" si="1"/>
        <v>0</v>
      </c>
    </row>
    <row r="185" spans="9:28" s="33" customFormat="1" ht="16.5" customHeight="1" x14ac:dyDescent="0.25">
      <c r="I185" s="33">
        <v>958</v>
      </c>
      <c r="J185" s="33">
        <v>958</v>
      </c>
      <c r="K185" s="33">
        <v>55</v>
      </c>
      <c r="L185" s="33">
        <v>55</v>
      </c>
      <c r="AA185" s="33">
        <f t="shared" si="0"/>
        <v>0</v>
      </c>
      <c r="AB185" s="87">
        <f t="shared" si="1"/>
        <v>0</v>
      </c>
    </row>
    <row r="186" spans="9:28" s="33" customFormat="1" ht="16.5" customHeight="1" x14ac:dyDescent="0.25">
      <c r="I186" s="33">
        <v>934</v>
      </c>
      <c r="J186" s="33">
        <v>934</v>
      </c>
      <c r="K186" s="33">
        <v>56</v>
      </c>
      <c r="L186" s="33">
        <v>56</v>
      </c>
      <c r="AA186" s="33">
        <f t="shared" si="0"/>
        <v>0</v>
      </c>
      <c r="AB186" s="87">
        <f t="shared" si="1"/>
        <v>0</v>
      </c>
    </row>
    <row r="187" spans="9:28" s="33" customFormat="1" ht="16.5" customHeight="1" x14ac:dyDescent="0.25">
      <c r="I187" s="33">
        <v>978</v>
      </c>
      <c r="J187" s="33">
        <v>978</v>
      </c>
      <c r="K187" s="33">
        <v>57</v>
      </c>
      <c r="L187" s="33">
        <v>57</v>
      </c>
      <c r="AA187" s="33">
        <f t="shared" si="0"/>
        <v>0</v>
      </c>
      <c r="AB187" s="87">
        <f t="shared" si="1"/>
        <v>0</v>
      </c>
    </row>
    <row r="188" spans="9:28" s="33" customFormat="1" ht="16.5" customHeight="1" x14ac:dyDescent="0.25">
      <c r="I188" s="33">
        <v>1000</v>
      </c>
      <c r="J188" s="33">
        <v>1000</v>
      </c>
      <c r="K188" s="33">
        <v>58</v>
      </c>
      <c r="L188" s="33">
        <v>58</v>
      </c>
      <c r="AA188" s="33">
        <f t="shared" si="0"/>
        <v>0</v>
      </c>
      <c r="AB188" s="87">
        <f t="shared" si="1"/>
        <v>0</v>
      </c>
    </row>
    <row r="189" spans="9:28" s="33" customFormat="1" ht="16.5" customHeight="1" x14ac:dyDescent="0.25">
      <c r="I189" s="33">
        <v>1018</v>
      </c>
      <c r="J189" s="33">
        <v>1018</v>
      </c>
      <c r="K189" s="33">
        <v>59</v>
      </c>
      <c r="L189" s="33">
        <v>59</v>
      </c>
      <c r="AA189" s="33">
        <f t="shared" si="0"/>
        <v>0</v>
      </c>
      <c r="AB189" s="87">
        <f t="shared" si="1"/>
        <v>0</v>
      </c>
    </row>
    <row r="190" spans="9:28" s="33" customFormat="1" ht="16.5" customHeight="1" x14ac:dyDescent="0.25">
      <c r="I190" s="33">
        <v>1014</v>
      </c>
      <c r="J190" s="33">
        <v>1014</v>
      </c>
      <c r="K190" s="33">
        <v>510</v>
      </c>
      <c r="L190" s="33">
        <v>510</v>
      </c>
      <c r="AA190" s="33">
        <f t="shared" si="0"/>
        <v>0</v>
      </c>
      <c r="AB190" s="87">
        <f t="shared" si="1"/>
        <v>0</v>
      </c>
    </row>
    <row r="191" spans="9:28" s="33" customFormat="1" ht="16.5" customHeight="1" x14ac:dyDescent="0.25">
      <c r="I191" s="33">
        <v>1038</v>
      </c>
      <c r="J191" s="33">
        <v>1038</v>
      </c>
      <c r="K191" s="33">
        <v>511</v>
      </c>
      <c r="L191" s="33">
        <v>511</v>
      </c>
      <c r="AA191" s="33">
        <f t="shared" si="0"/>
        <v>0</v>
      </c>
      <c r="AB191" s="87">
        <f t="shared" si="1"/>
        <v>0</v>
      </c>
    </row>
    <row r="192" spans="9:28" s="33" customFormat="1" ht="16.5" customHeight="1" x14ac:dyDescent="0.25">
      <c r="I192" s="33">
        <v>1012</v>
      </c>
      <c r="J192" s="33">
        <v>1012</v>
      </c>
      <c r="K192" s="33">
        <v>60</v>
      </c>
      <c r="L192" s="33">
        <v>60</v>
      </c>
      <c r="AA192" s="33">
        <f t="shared" si="0"/>
        <v>0</v>
      </c>
      <c r="AB192" s="87">
        <f t="shared" si="1"/>
        <v>0</v>
      </c>
    </row>
    <row r="193" spans="9:28" s="33" customFormat="1" ht="16.5" customHeight="1" x14ac:dyDescent="0.25">
      <c r="I193" s="33">
        <v>1058</v>
      </c>
      <c r="J193" s="33">
        <v>1058</v>
      </c>
      <c r="K193" s="33">
        <v>61</v>
      </c>
      <c r="L193" s="33">
        <v>61</v>
      </c>
      <c r="AA193" s="33">
        <f t="shared" si="0"/>
        <v>0</v>
      </c>
      <c r="AB193" s="87">
        <f t="shared" si="1"/>
        <v>0</v>
      </c>
    </row>
    <row r="194" spans="9:28" s="33" customFormat="1" ht="16.5" customHeight="1" x14ac:dyDescent="0.25">
      <c r="I194" s="33">
        <v>1034</v>
      </c>
      <c r="J194" s="33">
        <v>1034</v>
      </c>
      <c r="K194" s="33">
        <v>62</v>
      </c>
      <c r="L194" s="33">
        <v>62</v>
      </c>
      <c r="AA194" s="33">
        <f t="shared" si="0"/>
        <v>0</v>
      </c>
      <c r="AB194" s="87">
        <f t="shared" si="1"/>
        <v>0</v>
      </c>
    </row>
    <row r="195" spans="9:28" s="33" customFormat="1" ht="16.5" customHeight="1" x14ac:dyDescent="0.25">
      <c r="I195" s="33">
        <v>1078</v>
      </c>
      <c r="J195" s="33">
        <v>1078</v>
      </c>
      <c r="K195" s="33">
        <v>63</v>
      </c>
      <c r="L195" s="33">
        <v>63</v>
      </c>
      <c r="AA195" s="33">
        <f t="shared" si="0"/>
        <v>0</v>
      </c>
      <c r="AB195" s="87">
        <f t="shared" si="1"/>
        <v>0</v>
      </c>
    </row>
    <row r="196" spans="9:28" s="33" customFormat="1" ht="16.5" customHeight="1" x14ac:dyDescent="0.25">
      <c r="I196" s="33">
        <v>1100</v>
      </c>
      <c r="J196" s="33">
        <v>1100</v>
      </c>
      <c r="K196" s="33">
        <v>64</v>
      </c>
      <c r="L196" s="33">
        <v>64</v>
      </c>
      <c r="AA196" s="33">
        <f t="shared" ref="AA196:AA238" si="2">Z196*D196</f>
        <v>0</v>
      </c>
      <c r="AB196" s="87">
        <f t="shared" ref="AB196:AB238" si="3">Z196*0.26</f>
        <v>0</v>
      </c>
    </row>
    <row r="197" spans="9:28" s="33" customFormat="1" ht="16.5" customHeight="1" x14ac:dyDescent="0.25">
      <c r="I197" s="33">
        <v>1118</v>
      </c>
      <c r="J197" s="33">
        <v>1118</v>
      </c>
      <c r="K197" s="33">
        <v>65</v>
      </c>
      <c r="L197" s="33">
        <v>65</v>
      </c>
      <c r="AA197" s="33">
        <f t="shared" si="2"/>
        <v>0</v>
      </c>
      <c r="AB197" s="87">
        <f t="shared" si="3"/>
        <v>0</v>
      </c>
    </row>
    <row r="198" spans="9:28" s="33" customFormat="1" ht="16.5" customHeight="1" x14ac:dyDescent="0.25">
      <c r="I198" s="33">
        <v>1114</v>
      </c>
      <c r="J198" s="33">
        <v>1114</v>
      </c>
      <c r="K198" s="33">
        <v>66</v>
      </c>
      <c r="L198" s="33">
        <v>66</v>
      </c>
      <c r="AA198" s="33">
        <f t="shared" si="2"/>
        <v>0</v>
      </c>
      <c r="AB198" s="87">
        <f t="shared" si="3"/>
        <v>0</v>
      </c>
    </row>
    <row r="199" spans="9:28" s="33" customFormat="1" ht="16.5" customHeight="1" x14ac:dyDescent="0.25">
      <c r="I199" s="33">
        <v>1138</v>
      </c>
      <c r="J199" s="33">
        <v>1138</v>
      </c>
      <c r="K199" s="33">
        <v>67</v>
      </c>
      <c r="L199" s="33">
        <v>67</v>
      </c>
      <c r="AA199" s="33">
        <f t="shared" si="2"/>
        <v>0</v>
      </c>
      <c r="AB199" s="87">
        <f t="shared" si="3"/>
        <v>0</v>
      </c>
    </row>
    <row r="200" spans="9:28" s="33" customFormat="1" ht="16.5" customHeight="1" x14ac:dyDescent="0.25">
      <c r="I200" s="33">
        <v>1112</v>
      </c>
      <c r="J200" s="33">
        <v>1112</v>
      </c>
      <c r="K200" s="33">
        <v>68</v>
      </c>
      <c r="L200" s="33">
        <v>68</v>
      </c>
      <c r="AA200" s="33">
        <f t="shared" si="2"/>
        <v>0</v>
      </c>
      <c r="AB200" s="87">
        <f t="shared" si="3"/>
        <v>0</v>
      </c>
    </row>
    <row r="201" spans="9:28" s="33" customFormat="1" ht="16.5" customHeight="1" x14ac:dyDescent="0.25">
      <c r="I201" s="33">
        <v>1158</v>
      </c>
      <c r="J201" s="33">
        <v>1158</v>
      </c>
      <c r="K201" s="33">
        <v>69</v>
      </c>
      <c r="L201" s="33">
        <v>69</v>
      </c>
      <c r="AA201" s="33">
        <f t="shared" si="2"/>
        <v>0</v>
      </c>
      <c r="AB201" s="87">
        <f t="shared" si="3"/>
        <v>0</v>
      </c>
    </row>
    <row r="202" spans="9:28" s="33" customFormat="1" ht="16.5" customHeight="1" x14ac:dyDescent="0.25">
      <c r="I202" s="33">
        <v>1134</v>
      </c>
      <c r="J202" s="33">
        <v>1134</v>
      </c>
      <c r="K202" s="33">
        <v>610</v>
      </c>
      <c r="L202" s="33">
        <v>610</v>
      </c>
      <c r="AA202" s="33">
        <f t="shared" si="2"/>
        <v>0</v>
      </c>
      <c r="AB202" s="87">
        <f t="shared" si="3"/>
        <v>0</v>
      </c>
    </row>
    <row r="203" spans="9:28" s="33" customFormat="1" ht="16.5" customHeight="1" x14ac:dyDescent="0.25">
      <c r="I203" s="33">
        <v>1178</v>
      </c>
      <c r="J203" s="33">
        <v>1178</v>
      </c>
      <c r="K203" s="33">
        <v>611</v>
      </c>
      <c r="L203" s="33">
        <v>611</v>
      </c>
      <c r="AA203" s="33">
        <f t="shared" si="2"/>
        <v>0</v>
      </c>
      <c r="AB203" s="87">
        <f t="shared" si="3"/>
        <v>0</v>
      </c>
    </row>
    <row r="204" spans="9:28" s="33" customFormat="1" ht="16.5" customHeight="1" x14ac:dyDescent="0.25">
      <c r="I204" s="33">
        <v>1200</v>
      </c>
      <c r="J204" s="33">
        <v>1200</v>
      </c>
      <c r="K204" s="33">
        <v>70</v>
      </c>
      <c r="L204" s="33">
        <v>70</v>
      </c>
      <c r="AA204" s="33">
        <f t="shared" si="2"/>
        <v>0</v>
      </c>
      <c r="AB204" s="87">
        <f t="shared" si="3"/>
        <v>0</v>
      </c>
    </row>
    <row r="205" spans="9:28" s="33" customFormat="1" ht="16.5" customHeight="1" x14ac:dyDescent="0.25">
      <c r="I205" s="33">
        <v>1218</v>
      </c>
      <c r="J205" s="33">
        <v>1218</v>
      </c>
      <c r="K205" s="33">
        <v>71</v>
      </c>
      <c r="L205" s="33">
        <v>71</v>
      </c>
      <c r="AA205" s="33">
        <f t="shared" si="2"/>
        <v>0</v>
      </c>
      <c r="AB205" s="87">
        <f t="shared" si="3"/>
        <v>0</v>
      </c>
    </row>
    <row r="206" spans="9:28" s="33" customFormat="1" ht="16.5" customHeight="1" x14ac:dyDescent="0.25">
      <c r="I206" s="33">
        <v>1214</v>
      </c>
      <c r="J206" s="33">
        <v>1214</v>
      </c>
      <c r="K206" s="33">
        <v>72</v>
      </c>
      <c r="L206" s="33">
        <v>72</v>
      </c>
      <c r="AA206" s="33">
        <f t="shared" si="2"/>
        <v>0</v>
      </c>
      <c r="AB206" s="87">
        <f t="shared" si="3"/>
        <v>0</v>
      </c>
    </row>
    <row r="207" spans="9:28" s="33" customFormat="1" ht="16.5" customHeight="1" x14ac:dyDescent="0.25">
      <c r="I207" s="33">
        <v>1238</v>
      </c>
      <c r="J207" s="33">
        <v>1238</v>
      </c>
      <c r="K207" s="33">
        <v>73</v>
      </c>
      <c r="L207" s="33">
        <v>73</v>
      </c>
      <c r="AA207" s="33">
        <f t="shared" si="2"/>
        <v>0</v>
      </c>
      <c r="AB207" s="87">
        <f t="shared" si="3"/>
        <v>0</v>
      </c>
    </row>
    <row r="208" spans="9:28" s="33" customFormat="1" ht="16.5" customHeight="1" x14ac:dyDescent="0.25">
      <c r="I208" s="33">
        <v>1212</v>
      </c>
      <c r="J208" s="33">
        <v>1212</v>
      </c>
      <c r="K208" s="33">
        <v>74</v>
      </c>
      <c r="L208" s="33">
        <v>74</v>
      </c>
      <c r="AA208" s="33">
        <f t="shared" si="2"/>
        <v>0</v>
      </c>
      <c r="AB208" s="87">
        <f t="shared" si="3"/>
        <v>0</v>
      </c>
    </row>
    <row r="209" spans="9:28" s="33" customFormat="1" ht="16.5" customHeight="1" x14ac:dyDescent="0.25">
      <c r="I209" s="33">
        <v>1258</v>
      </c>
      <c r="J209" s="33">
        <v>1258</v>
      </c>
      <c r="K209" s="33">
        <v>75</v>
      </c>
      <c r="L209" s="33">
        <v>75</v>
      </c>
      <c r="AA209" s="33">
        <f t="shared" si="2"/>
        <v>0</v>
      </c>
      <c r="AB209" s="87">
        <f t="shared" si="3"/>
        <v>0</v>
      </c>
    </row>
    <row r="210" spans="9:28" s="33" customFormat="1" ht="16.5" customHeight="1" x14ac:dyDescent="0.25">
      <c r="I210" s="33">
        <v>1234</v>
      </c>
      <c r="J210" s="33">
        <v>1234</v>
      </c>
      <c r="K210" s="33">
        <v>76</v>
      </c>
      <c r="L210" s="33">
        <v>76</v>
      </c>
      <c r="AA210" s="33">
        <f t="shared" si="2"/>
        <v>0</v>
      </c>
      <c r="AB210" s="87">
        <f t="shared" si="3"/>
        <v>0</v>
      </c>
    </row>
    <row r="211" spans="9:28" s="33" customFormat="1" ht="16.5" customHeight="1" x14ac:dyDescent="0.25">
      <c r="I211" s="33">
        <v>1278</v>
      </c>
      <c r="J211" s="33">
        <v>1278</v>
      </c>
      <c r="K211" s="33">
        <v>77</v>
      </c>
      <c r="L211" s="33">
        <v>77</v>
      </c>
      <c r="AA211" s="33">
        <f t="shared" si="2"/>
        <v>0</v>
      </c>
      <c r="AB211" s="87">
        <f t="shared" si="3"/>
        <v>0</v>
      </c>
    </row>
    <row r="212" spans="9:28" s="33" customFormat="1" ht="16.5" customHeight="1" x14ac:dyDescent="0.25">
      <c r="I212" s="33">
        <v>1300</v>
      </c>
      <c r="J212" s="33">
        <v>1300</v>
      </c>
      <c r="K212" s="33">
        <v>78</v>
      </c>
      <c r="L212" s="33">
        <v>78</v>
      </c>
      <c r="AA212" s="33">
        <f t="shared" si="2"/>
        <v>0</v>
      </c>
      <c r="AB212" s="87">
        <f t="shared" si="3"/>
        <v>0</v>
      </c>
    </row>
    <row r="213" spans="9:28" s="33" customFormat="1" ht="16.5" customHeight="1" x14ac:dyDescent="0.25">
      <c r="I213" s="33">
        <v>1318</v>
      </c>
      <c r="K213" s="33">
        <v>79</v>
      </c>
      <c r="L213" s="33">
        <v>79</v>
      </c>
      <c r="AA213" s="33">
        <f t="shared" si="2"/>
        <v>0</v>
      </c>
      <c r="AB213" s="87">
        <f t="shared" si="3"/>
        <v>0</v>
      </c>
    </row>
    <row r="214" spans="9:28" s="33" customFormat="1" ht="16.5" customHeight="1" x14ac:dyDescent="0.25">
      <c r="I214" s="33">
        <v>1314</v>
      </c>
      <c r="K214" s="33">
        <v>710</v>
      </c>
      <c r="L214" s="33">
        <v>710</v>
      </c>
      <c r="AA214" s="33">
        <f t="shared" si="2"/>
        <v>0</v>
      </c>
      <c r="AB214" s="87">
        <f t="shared" si="3"/>
        <v>0</v>
      </c>
    </row>
    <row r="215" spans="9:28" s="33" customFormat="1" ht="16.5" customHeight="1" x14ac:dyDescent="0.25">
      <c r="I215" s="33">
        <v>1338</v>
      </c>
      <c r="K215" s="33">
        <v>711</v>
      </c>
      <c r="L215" s="33">
        <v>711</v>
      </c>
      <c r="AA215" s="33">
        <f t="shared" si="2"/>
        <v>0</v>
      </c>
      <c r="AB215" s="87">
        <f t="shared" si="3"/>
        <v>0</v>
      </c>
    </row>
    <row r="216" spans="9:28" s="33" customFormat="1" ht="16.5" customHeight="1" x14ac:dyDescent="0.25">
      <c r="I216" s="33">
        <v>1312</v>
      </c>
      <c r="K216" s="33">
        <v>80</v>
      </c>
      <c r="L216" s="33">
        <v>80</v>
      </c>
      <c r="AA216" s="33">
        <f t="shared" si="2"/>
        <v>0</v>
      </c>
      <c r="AB216" s="87">
        <f t="shared" si="3"/>
        <v>0</v>
      </c>
    </row>
    <row r="217" spans="9:28" s="33" customFormat="1" ht="16.5" customHeight="1" x14ac:dyDescent="0.25">
      <c r="I217" s="33">
        <v>1358</v>
      </c>
      <c r="K217" s="33">
        <v>81</v>
      </c>
      <c r="L217" s="33">
        <v>81</v>
      </c>
      <c r="AA217" s="33">
        <f t="shared" si="2"/>
        <v>0</v>
      </c>
      <c r="AB217" s="87">
        <f t="shared" si="3"/>
        <v>0</v>
      </c>
    </row>
    <row r="218" spans="9:28" s="33" customFormat="1" ht="16.5" customHeight="1" x14ac:dyDescent="0.25">
      <c r="I218" s="33">
        <v>1334</v>
      </c>
      <c r="K218" s="33">
        <v>82</v>
      </c>
      <c r="L218" s="33">
        <v>82</v>
      </c>
      <c r="AA218" s="33">
        <f t="shared" si="2"/>
        <v>0</v>
      </c>
      <c r="AB218" s="87">
        <f t="shared" si="3"/>
        <v>0</v>
      </c>
    </row>
    <row r="219" spans="9:28" s="33" customFormat="1" ht="16.5" customHeight="1" x14ac:dyDescent="0.25">
      <c r="I219" s="33">
        <v>1378</v>
      </c>
      <c r="K219" s="33">
        <v>83</v>
      </c>
      <c r="L219" s="33">
        <v>83</v>
      </c>
      <c r="AA219" s="33">
        <f t="shared" si="2"/>
        <v>0</v>
      </c>
      <c r="AB219" s="87">
        <f t="shared" si="3"/>
        <v>0</v>
      </c>
    </row>
    <row r="220" spans="9:28" s="33" customFormat="1" ht="16.5" customHeight="1" x14ac:dyDescent="0.25">
      <c r="I220" s="33">
        <v>1400</v>
      </c>
      <c r="K220" s="33">
        <v>84</v>
      </c>
      <c r="L220" s="33">
        <v>84</v>
      </c>
      <c r="AA220" s="33">
        <f t="shared" si="2"/>
        <v>0</v>
      </c>
      <c r="AB220" s="87">
        <f t="shared" si="3"/>
        <v>0</v>
      </c>
    </row>
    <row r="221" spans="9:28" s="33" customFormat="1" ht="16.5" customHeight="1" x14ac:dyDescent="0.25">
      <c r="K221" s="33">
        <v>85</v>
      </c>
      <c r="L221" s="33">
        <v>85</v>
      </c>
      <c r="AA221" s="33">
        <f t="shared" si="2"/>
        <v>0</v>
      </c>
      <c r="AB221" s="87">
        <f t="shared" si="3"/>
        <v>0</v>
      </c>
    </row>
    <row r="222" spans="9:28" s="33" customFormat="1" ht="16.5" customHeight="1" x14ac:dyDescent="0.25">
      <c r="K222" s="33">
        <v>86</v>
      </c>
      <c r="L222" s="33">
        <v>86</v>
      </c>
      <c r="AA222" s="33">
        <f t="shared" si="2"/>
        <v>0</v>
      </c>
      <c r="AB222" s="87">
        <f t="shared" si="3"/>
        <v>0</v>
      </c>
    </row>
    <row r="223" spans="9:28" s="33" customFormat="1" ht="16.5" customHeight="1" x14ac:dyDescent="0.25">
      <c r="K223" s="33">
        <v>87</v>
      </c>
      <c r="L223" s="33">
        <v>87</v>
      </c>
      <c r="AA223" s="33">
        <f t="shared" si="2"/>
        <v>0</v>
      </c>
      <c r="AB223" s="87">
        <f t="shared" si="3"/>
        <v>0</v>
      </c>
    </row>
    <row r="224" spans="9:28" s="33" customFormat="1" ht="16.5" customHeight="1" x14ac:dyDescent="0.25">
      <c r="K224" s="33">
        <v>88</v>
      </c>
      <c r="L224" s="33">
        <v>88</v>
      </c>
      <c r="AA224" s="33">
        <f t="shared" si="2"/>
        <v>0</v>
      </c>
      <c r="AB224" s="87">
        <f t="shared" si="3"/>
        <v>0</v>
      </c>
    </row>
    <row r="225" spans="10:28" s="33" customFormat="1" ht="16.5" customHeight="1" x14ac:dyDescent="0.25">
      <c r="K225" s="33">
        <v>89</v>
      </c>
      <c r="L225" s="33">
        <v>89</v>
      </c>
      <c r="AA225" s="33">
        <f t="shared" si="2"/>
        <v>0</v>
      </c>
      <c r="AB225" s="87">
        <f t="shared" si="3"/>
        <v>0</v>
      </c>
    </row>
    <row r="226" spans="10:28" s="33" customFormat="1" ht="16.5" customHeight="1" x14ac:dyDescent="0.25">
      <c r="K226" s="33">
        <v>90</v>
      </c>
      <c r="L226" s="33">
        <v>90</v>
      </c>
      <c r="AA226" s="33">
        <f t="shared" si="2"/>
        <v>0</v>
      </c>
      <c r="AB226" s="87">
        <f t="shared" si="3"/>
        <v>0</v>
      </c>
    </row>
    <row r="227" spans="10:28" s="33" customFormat="1" ht="16.5" customHeight="1" x14ac:dyDescent="0.25">
      <c r="K227" s="33">
        <v>91</v>
      </c>
      <c r="L227" s="33">
        <v>91</v>
      </c>
      <c r="AA227" s="33">
        <f t="shared" si="2"/>
        <v>0</v>
      </c>
      <c r="AB227" s="87">
        <f t="shared" si="3"/>
        <v>0</v>
      </c>
    </row>
    <row r="228" spans="10:28" s="33" customFormat="1" ht="16.5" customHeight="1" x14ac:dyDescent="0.25">
      <c r="K228" s="33">
        <v>92</v>
      </c>
      <c r="L228" s="33">
        <v>92</v>
      </c>
      <c r="AA228" s="33">
        <f t="shared" si="2"/>
        <v>0</v>
      </c>
      <c r="AB228" s="87">
        <f t="shared" si="3"/>
        <v>0</v>
      </c>
    </row>
    <row r="229" spans="10:28" s="33" customFormat="1" ht="16.5" customHeight="1" x14ac:dyDescent="0.25">
      <c r="K229" s="33">
        <v>93</v>
      </c>
      <c r="L229" s="33">
        <v>93</v>
      </c>
      <c r="AA229" s="33">
        <f t="shared" si="2"/>
        <v>0</v>
      </c>
      <c r="AB229" s="87">
        <f t="shared" si="3"/>
        <v>0</v>
      </c>
    </row>
    <row r="230" spans="10:28" s="33" customFormat="1" ht="16.5" customHeight="1" x14ac:dyDescent="0.25">
      <c r="K230" s="33">
        <v>94</v>
      </c>
      <c r="L230" s="33">
        <v>94</v>
      </c>
      <c r="AA230" s="33">
        <f t="shared" si="2"/>
        <v>0</v>
      </c>
      <c r="AB230" s="87">
        <f t="shared" si="3"/>
        <v>0</v>
      </c>
    </row>
    <row r="231" spans="10:28" s="33" customFormat="1" ht="16.5" customHeight="1" x14ac:dyDescent="0.25">
      <c r="K231" s="33">
        <v>95</v>
      </c>
      <c r="L231" s="33">
        <v>95</v>
      </c>
      <c r="AA231" s="33">
        <f t="shared" si="2"/>
        <v>0</v>
      </c>
      <c r="AB231" s="87">
        <f t="shared" si="3"/>
        <v>0</v>
      </c>
    </row>
    <row r="232" spans="10:28" s="33" customFormat="1" ht="16.5" customHeight="1" x14ac:dyDescent="0.25">
      <c r="K232" s="33">
        <v>96</v>
      </c>
      <c r="L232" s="33">
        <v>96</v>
      </c>
      <c r="AA232" s="33">
        <f t="shared" si="2"/>
        <v>0</v>
      </c>
      <c r="AB232" s="87">
        <f t="shared" si="3"/>
        <v>0</v>
      </c>
    </row>
    <row r="233" spans="10:28" s="33" customFormat="1" ht="16.5" customHeight="1" x14ac:dyDescent="0.25">
      <c r="K233" s="33">
        <v>97</v>
      </c>
      <c r="L233" s="33">
        <v>97</v>
      </c>
      <c r="AA233" s="33">
        <f t="shared" si="2"/>
        <v>0</v>
      </c>
      <c r="AB233" s="87">
        <f t="shared" si="3"/>
        <v>0</v>
      </c>
    </row>
    <row r="234" spans="10:28" s="33" customFormat="1" ht="16.5" customHeight="1" x14ac:dyDescent="0.25">
      <c r="K234" s="33">
        <v>98</v>
      </c>
      <c r="L234" s="33">
        <v>98</v>
      </c>
      <c r="AA234" s="33">
        <f t="shared" si="2"/>
        <v>0</v>
      </c>
      <c r="AB234" s="87">
        <f t="shared" si="3"/>
        <v>0</v>
      </c>
    </row>
    <row r="235" spans="10:28" ht="16.5" customHeight="1" x14ac:dyDescent="0.25">
      <c r="J235" s="33"/>
      <c r="K235" s="33">
        <v>99</v>
      </c>
      <c r="L235" s="33">
        <v>99</v>
      </c>
      <c r="AA235" s="33">
        <f t="shared" si="2"/>
        <v>0</v>
      </c>
      <c r="AB235" s="87">
        <f t="shared" si="3"/>
        <v>0</v>
      </c>
    </row>
    <row r="236" spans="10:28" ht="16.5" customHeight="1" x14ac:dyDescent="0.25">
      <c r="J236" s="33"/>
      <c r="K236" s="33">
        <v>910</v>
      </c>
      <c r="L236" s="33">
        <v>910</v>
      </c>
      <c r="AA236" s="33">
        <f t="shared" si="2"/>
        <v>0</v>
      </c>
      <c r="AB236" s="87">
        <f t="shared" si="3"/>
        <v>0</v>
      </c>
    </row>
    <row r="237" spans="10:28" ht="16.5" customHeight="1" x14ac:dyDescent="0.25">
      <c r="J237" s="33"/>
      <c r="K237" s="33">
        <v>911</v>
      </c>
      <c r="L237" s="33">
        <v>911</v>
      </c>
      <c r="AA237" s="33">
        <f t="shared" si="2"/>
        <v>0</v>
      </c>
      <c r="AB237" s="87">
        <f t="shared" si="3"/>
        <v>0</v>
      </c>
    </row>
    <row r="238" spans="10:28" ht="16.5" customHeight="1" x14ac:dyDescent="0.25">
      <c r="J238" s="33"/>
      <c r="K238" s="33">
        <v>100</v>
      </c>
      <c r="L238" s="33">
        <v>100</v>
      </c>
      <c r="AA238" s="33">
        <f t="shared" si="2"/>
        <v>0</v>
      </c>
      <c r="AB238" s="87">
        <f t="shared" si="3"/>
        <v>0</v>
      </c>
    </row>
    <row r="239" spans="10:28" ht="16.5" customHeight="1" x14ac:dyDescent="0.25"/>
  </sheetData>
  <mergeCells count="12">
    <mergeCell ref="N60:T60"/>
    <mergeCell ref="N63:T63"/>
    <mergeCell ref="N66:T66"/>
    <mergeCell ref="M78:T78"/>
    <mergeCell ref="C87:P87"/>
    <mergeCell ref="Y130:AA130"/>
    <mergeCell ref="Q1:U3"/>
    <mergeCell ref="U7:Y7"/>
    <mergeCell ref="B8:Y8"/>
    <mergeCell ref="U11:Y11"/>
    <mergeCell ref="B12:Y12"/>
    <mergeCell ref="N54:T54"/>
  </mergeCells>
  <dataValidations count="40">
    <dataValidation type="list" allowBlank="1" showInputMessage="1" showErrorMessage="1" sqref="H29 H92 H98 H101 H104 H83 H86 H95 H89 H119 H122 H125 H128 H107 H110 H113 H116 H47 H50 H53 H56 H35 H32 H14 H23 H26 H20 H17 H38 H41 H44 H71 H74 H77 H80 H59 H62 H65 H68">
      <formula1>$H$132:$H$148</formula1>
    </dataValidation>
    <dataValidation type="list" allowBlank="1" showInputMessage="1" showErrorMessage="1" sqref="F29 F92 F98 F101 F104 F83 F86 F95 F89 F119 F122 F125 F128 F107 F110 F113 F116 F47 F50 F53 F56 F35 F32 F14 F23 F26 F20 F17 F38 F41 F44 F71 F74 F77 F80 F59 F62 F65 F68">
      <formula1>$F$132:$F$168</formula1>
    </dataValidation>
    <dataValidation type="list" allowBlank="1" showInputMessage="1" showErrorMessage="1" sqref="G29 G92 G98 G101 G104 G83 G86 G95 G89 G119 G122 G125 G128 G107 G110 G113 G116 G47 G50 G53 G56 G35 G32 G14 G23 G26 G20 G17 G38 G41 G44 G71 G74 G77 G80 G59 G62 G65 G68">
      <formula1>$G$132:$G$135</formula1>
    </dataValidation>
    <dataValidation type="list" allowBlank="1" showInputMessage="1" showErrorMessage="1" sqref="I17 I47 I98 I101 I104 I83 I86 I80 I89 I119 I122 I125 I128 I107 I110 I113 I116 I29 I50 I53 I56 I35 I32 I14 I23 I26 I20 I92 I38 I41 I44 I71 I74 I77 I95 I59 I62 I65 I68">
      <formula1>$I$132:$I$220</formula1>
    </dataValidation>
    <dataValidation type="list" allowBlank="1" showInputMessage="1" showErrorMessage="1" sqref="J17 J47 J98 J101 J104 J83 J86 J80 J89 J119 J122 J125 J128 J107 J110 J113 J116 J29 J50 J53 J56 J35 J32 J14 J23 J26 J20 J92 J38 J41 J44 J71 J74 J77 J95 J59 J62 J65 J68">
      <formula1>$J$132:$J$212</formula1>
    </dataValidation>
    <dataValidation type="list" allowBlank="1" showInputMessage="1" showErrorMessage="1" sqref="K29 K92 K98 K101 K104 K83 K86 K95 K89 K119 K122 K125 K128 K107 K110 K113 K116 K47 K50 K53 K56 K35 K32 K14 K23 K26 K20 K17 K38 K41 K44 K71 K74 K77 K80 K59 K62 K65 K68">
      <formula1>$K$132:$K$238</formula1>
    </dataValidation>
    <dataValidation type="list" allowBlank="1" showInputMessage="1" showErrorMessage="1" sqref="L29 L92 L98 L101 L104 L83 L86 L95 L89 L119 L122 L125 L128 L107 L110 L113 L116 L47 L50 L53 L56 L35 L32 L14 L23 L26 L20 L17 L38 L41 L44 L71 L74 L77 L80 L59 L62 L65 L68">
      <formula1>$L$132:$L$238</formula1>
    </dataValidation>
    <dataValidation type="list" allowBlank="1" showInputMessage="1" showErrorMessage="1" sqref="M29 M92 M98 M101 M104 M83 M86 M95 M89 M119 M122 M125 M128 M107 M110 M113 M116 M47 M50 M53 M56 M35 M32 M14 M23 M26 M20 M17 M38 M41 M44 M71 M74 M77 M80 M59 M62 M65 M68">
      <formula1>$M$132:$M$150</formula1>
    </dataValidation>
    <dataValidation type="list" allowBlank="1" showInputMessage="1" showErrorMessage="1" sqref="N29 N92 N98 N101 N104 N83 N86 N95 N89 N119 N122 N125 N128 N107 N110 N113 N116 N47 N50 N53 N56 N35 N32 N14 N23 N26 N20 N17 N38 N41 N44 N71 N74 N77 N80 N59 N62 N65 N68">
      <formula1>$N$132:$N$145</formula1>
    </dataValidation>
    <dataValidation type="list" allowBlank="1" showInputMessage="1" showErrorMessage="1" sqref="O29 O92 O98 O101 O104 O83 O86 O95 O89 O119 O122 O125 O128 O107 O110 O113 O116 O47 O50 O53 O56 O35 O32 O14 O23 O26 O20 O17 O38 O41 O44 O71 O74 O77 O80 O59 O62 O65 O68">
      <formula1>$O$132:$O$144</formula1>
    </dataValidation>
    <dataValidation type="list" allowBlank="1" showInputMessage="1" showErrorMessage="1" sqref="P29 P92 P98 P101 P104 P83 P86 P95 P89 P119 P122 P125 P128 P107 P110 P113 P116 P47 P50 P53 P56 P35 P32 P14 P23 P26 P20 P17 P38 P41 P44 P71 P74 P77 P80 P59 P62 P65 P68">
      <formula1>$P$132:$P$135</formula1>
    </dataValidation>
    <dataValidation type="list" allowBlank="1" showInputMessage="1" showErrorMessage="1" sqref="Q29 Q92 Q98 Q101 Q104 Q83 Q86 Q95 Q89 Q119 Q122 Q125 Q128 Q107 Q110 Q113 Q116 Q47 Q50 Q53 Q56 Q35 Q32 Q14 Q23 Q26 Q20 Q17 Q38 Q41 Q44 Q71 Q74 Q77 Q80 Q59 Q62 Q65 Q68">
      <formula1>$Q$132:$Q$151</formula1>
    </dataValidation>
    <dataValidation type="list" allowBlank="1" showInputMessage="1" showErrorMessage="1" sqref="R29 R92 R98 R101 R104 R83 R86 R95 R89 R119 R122 R125 R128 R107 R110 R113 R116 R47 R50 R53 R56 R35 R32 R14 R23 R26 R20 R17 R38 R41 R44 R71 R74 R77 R80 R59 R62 R65 R68">
      <formula1>$R$132:$R$169</formula1>
    </dataValidation>
    <dataValidation type="list" allowBlank="1" showInputMessage="1" showErrorMessage="1" sqref="S29 S92 S98 S101 S104 S83 S86 S95 S89 S119 S122 S125 S128 S107 S110 S113 S116 S47 S50 S53 S56 S35 S32 S14 S23 S26 S20 S17 S38 S41 S44 S71 S74 S77 S80 S59 S62 S65 S68">
      <formula1>$S$132:$S$181</formula1>
    </dataValidation>
    <dataValidation type="list" allowBlank="1" showInputMessage="1" showErrorMessage="1" sqref="T29 T92 T98 T101 T104 T86 T95 T20 T89 T119 T122 T125 T128 T107 T110 T113 T116 T47 T56 T53 T59 T38 T35 T14 T26 T32 T23 T17 T41 T44 T50 T71 T74 T80 T83 T62 T65 T77 T68">
      <formula1>$T$132:$T$163</formula1>
    </dataValidation>
    <dataValidation type="list" allowBlank="1" showInputMessage="1" showErrorMessage="1" sqref="U29 U92 U98 U101 U104 U83 U86 U95 U89 U119 U122 U125 U128 U107 U110 U113 U116 U47 U50 U53 U56 U35 U32 U17 U23 U26 U20 U14 U38 U41 U44 U71 U74 U77 U80 U59 U62 U65 U68">
      <formula1>$U$132:$U$137</formula1>
    </dataValidation>
    <dataValidation type="list" allowBlank="1" showInputMessage="1" showErrorMessage="1" sqref="V29 V92 V98 V101 V104 V83 V86 V89 V95 V119 V122 V125 V128 V107 V110 V113 V116 V47 V50 V53 V56 V35 V32 V17 V23 V26 V20 V14 V38 V41 V44 V71 V74 V77 V80 V59 V62 V65 V68">
      <formula1>$V$132:$V$152</formula1>
    </dataValidation>
    <dataValidation type="list" allowBlank="1" showInputMessage="1" showErrorMessage="1" sqref="W29 W95 W98 W101 W104 W83 W86 W89 W92 W119 W122 W125 W128 W107 W110 W113 W116 W47 W50 W53 W56 W35 W32 W17 W23 W26 W20 W14 W38 W41 W44 W71 W74 W77 W80 W59 W62 W65 W68">
      <formula1>$W$132:$W$179</formula1>
    </dataValidation>
    <dataValidation type="list" allowBlank="1" showInputMessage="1" showErrorMessage="1" sqref="C29 C92 C98 C101 C104 C83 C86 C95 C89 C119 C122 C125 C128 C107 C110 C113 C116 C47 C50 C53 C56 C35 C32 C14 C23 C26 C20 C17 C38 C41 C44 C71 C74 C77 C80 C59 C62 C65 C68">
      <formula1>$C$132:$C$155</formula1>
    </dataValidation>
    <dataValidation type="list" allowBlank="1" showInputMessage="1" showErrorMessage="1" sqref="O22 O94 O97 O100 O103 O82 O85 O88 O91 O118 O121 O124 O127 O106 O109 O112 O115 O46 O49 O52 O55 O25 O31 O34 O16 O19 O28 O13 O37 O40 O43 O70 O73 O76 O79 O58 O61 O64 O67">
      <formula1>$O$132:$O$171</formula1>
    </dataValidation>
    <dataValidation type="list" allowBlank="1" showInputMessage="1" showErrorMessage="1" sqref="H10 H6">
      <formula1>$H$129:$H$145</formula1>
    </dataValidation>
    <dataValidation type="list" allowBlank="1" showInputMessage="1" showErrorMessage="1" sqref="F6 F10">
      <formula1>$F$129:$F$165</formula1>
    </dataValidation>
    <dataValidation type="list" allowBlank="1" showInputMessage="1" showErrorMessage="1" sqref="G6 G10">
      <formula1>$G$129:$G$132</formula1>
    </dataValidation>
    <dataValidation type="list" allowBlank="1" showInputMessage="1" showErrorMessage="1" sqref="J10 J6">
      <formula1>$J$129:$J$217</formula1>
    </dataValidation>
    <dataValidation type="list" allowBlank="1" showInputMessage="1" showErrorMessage="1" sqref="I10 I6">
      <formula1>#REF!</formula1>
    </dataValidation>
    <dataValidation type="list" allowBlank="1" showInputMessage="1" showErrorMessage="1" sqref="C6 C10">
      <formula1>$C$129:$C$152</formula1>
    </dataValidation>
    <dataValidation type="list" allowBlank="1" showInputMessage="1" showErrorMessage="1" sqref="K10 K6">
      <formula1>$K$129:$K$235</formula1>
    </dataValidation>
    <dataValidation type="list" allowBlank="1" showInputMessage="1" showErrorMessage="1" sqref="L10 L6">
      <formula1>$L$129:$L$235</formula1>
    </dataValidation>
    <dataValidation type="list" allowBlank="1" showInputMessage="1" showErrorMessage="1" sqref="M10 M6">
      <formula1>$M$129:$M$147</formula1>
    </dataValidation>
    <dataValidation type="list" allowBlank="1" showInputMessage="1" showErrorMessage="1" sqref="N10 N6">
      <formula1>$N$129:$N$142</formula1>
    </dataValidation>
    <dataValidation type="list" allowBlank="1" showInputMessage="1" showErrorMessage="1" sqref="O10 O6">
      <formula1>$O$129:$O$141</formula1>
    </dataValidation>
    <dataValidation type="list" allowBlank="1" showInputMessage="1" showErrorMessage="1" sqref="P10 P6">
      <formula1>$P$129:$P$132</formula1>
    </dataValidation>
    <dataValidation type="list" allowBlank="1" showInputMessage="1" showErrorMessage="1" sqref="Q10 Q6">
      <formula1>$Q$129:$Q$148</formula1>
    </dataValidation>
    <dataValidation type="list" allowBlank="1" showInputMessage="1" showErrorMessage="1" sqref="R10 R6">
      <formula1>$R$129:$R$166</formula1>
    </dataValidation>
    <dataValidation type="list" allowBlank="1" showInputMessage="1" showErrorMessage="1" sqref="S10 S6">
      <formula1>$S$129:$S$178</formula1>
    </dataValidation>
    <dataValidation type="list" allowBlank="1" showInputMessage="1" showErrorMessage="1" sqref="T10 T6">
      <formula1>$T$129:$T$160</formula1>
    </dataValidation>
    <dataValidation type="list" allowBlank="1" showInputMessage="1" showErrorMessage="1" sqref="U10 U6">
      <formula1>$U$129:$U$134</formula1>
    </dataValidation>
    <dataValidation type="list" allowBlank="1" showInputMessage="1" showErrorMessage="1" sqref="V10 V6">
      <formula1>$V$129:$V$149</formula1>
    </dataValidation>
    <dataValidation type="list" allowBlank="1" showInputMessage="1" showErrorMessage="1" sqref="W10 W6">
      <formula1>$W$129:$W$176</formula1>
    </dataValidation>
    <dataValidation type="list" allowBlank="1" showInputMessage="1" showErrorMessage="1" sqref="O5 O9">
      <formula1>$O$129:$O$168</formula1>
    </dataValidation>
  </dataValidations>
  <pageMargins left="0.2" right="0.2" top="0.54" bottom="0.53" header="0.3" footer="0.3"/>
  <pageSetup paperSize="5" scale="85" orientation="landscape" r:id="rId1"/>
  <headerFooter>
    <oddHeader xml:space="preserve">&amp;LEXPEDITED ORDER&amp;RWILL CALL FROM CECO </oddHeader>
    <oddFooter>&amp;Ctds &amp;D&amp;R&amp;P OF &amp;N</oddFooter>
  </headerFooter>
  <rowBreaks count="4" manualBreakCount="4">
    <brk id="14" max="27" man="1"/>
    <brk id="60" max="27" man="1"/>
    <brk id="84" max="27" man="1"/>
    <brk id="96"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4"/>
  <sheetViews>
    <sheetView workbookViewId="0">
      <selection activeCell="N24" sqref="N24"/>
    </sheetView>
  </sheetViews>
  <sheetFormatPr defaultRowHeight="15" x14ac:dyDescent="0.25"/>
  <cols>
    <col min="1" max="1" width="8.125" customWidth="1"/>
    <col min="2" max="2" width="5" bestFit="1" customWidth="1"/>
    <col min="3" max="3" width="12.75" customWidth="1"/>
    <col min="4" max="5" width="6.375" customWidth="1"/>
    <col min="6" max="6" width="6" bestFit="1" customWidth="1"/>
    <col min="7" max="8" width="5" bestFit="1" customWidth="1"/>
    <col min="10" max="10" width="12.75" customWidth="1"/>
    <col min="11" max="11" width="6" bestFit="1" customWidth="1"/>
    <col min="12" max="12" width="5" bestFit="1" customWidth="1"/>
    <col min="13" max="13" width="9.375" bestFit="1" customWidth="1"/>
    <col min="14" max="14" width="8" bestFit="1" customWidth="1"/>
    <col min="15" max="15" width="5.375" bestFit="1" customWidth="1"/>
    <col min="16" max="17" width="6.75" customWidth="1"/>
    <col min="18" max="19" width="5" bestFit="1" customWidth="1"/>
    <col min="21" max="21" width="5" bestFit="1" customWidth="1"/>
    <col min="22" max="22" width="7.25" bestFit="1" customWidth="1"/>
    <col min="23" max="25" width="6.25" customWidth="1"/>
    <col min="26" max="26" width="10.25" customWidth="1"/>
    <col min="27" max="27" width="9.125" customWidth="1"/>
    <col min="28" max="28" width="13.625" customWidth="1"/>
  </cols>
  <sheetData>
    <row r="1" spans="1:28" ht="15.75" thickBot="1" x14ac:dyDescent="0.3">
      <c r="A1" s="1" t="s">
        <v>0</v>
      </c>
      <c r="B1" s="2"/>
      <c r="C1" s="2"/>
      <c r="D1" s="3"/>
      <c r="E1" s="1" t="s">
        <v>1</v>
      </c>
      <c r="F1" s="2"/>
      <c r="G1" s="2"/>
      <c r="H1" s="3"/>
      <c r="I1" s="1" t="s">
        <v>2</v>
      </c>
      <c r="J1" s="4" t="s">
        <v>3</v>
      </c>
      <c r="K1" s="4"/>
      <c r="L1" s="5"/>
      <c r="M1" s="6" t="s">
        <v>4</v>
      </c>
      <c r="N1" s="7"/>
      <c r="O1" s="8"/>
      <c r="P1" s="9"/>
      <c r="Q1" s="60" t="s">
        <v>5</v>
      </c>
      <c r="R1" s="61"/>
      <c r="S1" s="61"/>
      <c r="T1" s="61"/>
      <c r="U1" s="62"/>
      <c r="V1" s="10" t="s">
        <v>6</v>
      </c>
      <c r="W1" s="8"/>
      <c r="X1" s="8"/>
      <c r="Y1" s="9"/>
    </row>
    <row r="2" spans="1:28" ht="15.75" thickBot="1" x14ac:dyDescent="0.3">
      <c r="A2" s="11"/>
      <c r="B2" s="12"/>
      <c r="C2" s="12"/>
      <c r="D2" s="13"/>
      <c r="E2" s="11"/>
      <c r="F2" s="12"/>
      <c r="G2" s="12"/>
      <c r="H2" s="13"/>
      <c r="I2" s="11"/>
      <c r="J2" s="14" t="s">
        <v>7</v>
      </c>
      <c r="K2" s="14"/>
      <c r="L2" s="15"/>
      <c r="M2" s="6" t="s">
        <v>8</v>
      </c>
      <c r="N2" s="7"/>
      <c r="O2" s="8"/>
      <c r="P2" s="9"/>
      <c r="Q2" s="60"/>
      <c r="R2" s="61"/>
      <c r="S2" s="61"/>
      <c r="T2" s="61"/>
      <c r="U2" s="62"/>
      <c r="V2" s="10" t="s">
        <v>9</v>
      </c>
      <c r="W2" s="8"/>
      <c r="X2" s="8"/>
      <c r="Y2" s="9"/>
    </row>
    <row r="3" spans="1:28" ht="15.75" thickBot="1" x14ac:dyDescent="0.3">
      <c r="A3" s="16"/>
      <c r="B3" s="17"/>
      <c r="C3" s="17"/>
      <c r="D3" s="18"/>
      <c r="E3" s="11"/>
      <c r="F3" s="12"/>
      <c r="G3" s="12"/>
      <c r="H3" s="13"/>
      <c r="I3" s="11"/>
      <c r="J3" s="14" t="s">
        <v>10</v>
      </c>
      <c r="K3" s="14"/>
      <c r="L3" s="15"/>
      <c r="M3" s="6" t="s">
        <v>11</v>
      </c>
      <c r="N3" s="7"/>
      <c r="O3" s="8"/>
      <c r="P3" s="9"/>
      <c r="Q3" s="63"/>
      <c r="R3" s="64"/>
      <c r="S3" s="64"/>
      <c r="T3" s="64"/>
      <c r="U3" s="65"/>
      <c r="V3" s="10" t="s">
        <v>12</v>
      </c>
      <c r="W3" s="8"/>
      <c r="X3" s="8"/>
      <c r="Y3" s="9"/>
    </row>
    <row r="4" spans="1:28" s="21" customFormat="1" ht="63" customHeight="1" thickBot="1" x14ac:dyDescent="0.3">
      <c r="A4" s="19" t="s">
        <v>13</v>
      </c>
      <c r="B4" s="19" t="s">
        <v>14</v>
      </c>
      <c r="C4" s="19" t="s">
        <v>13</v>
      </c>
      <c r="D4" s="19" t="s">
        <v>15</v>
      </c>
      <c r="E4" s="19" t="s">
        <v>16</v>
      </c>
      <c r="F4" s="19" t="s">
        <v>17</v>
      </c>
      <c r="G4" s="19" t="s">
        <v>18</v>
      </c>
      <c r="H4" s="19" t="s">
        <v>19</v>
      </c>
      <c r="I4" s="19" t="s">
        <v>20</v>
      </c>
      <c r="J4" s="19" t="s">
        <v>21</v>
      </c>
      <c r="K4" s="19" t="s">
        <v>22</v>
      </c>
      <c r="L4" s="19" t="s">
        <v>23</v>
      </c>
      <c r="M4" s="20" t="s">
        <v>24</v>
      </c>
      <c r="N4" s="20" t="s">
        <v>25</v>
      </c>
      <c r="O4" s="20" t="s">
        <v>26</v>
      </c>
      <c r="P4" s="20" t="s">
        <v>27</v>
      </c>
      <c r="Q4" s="19" t="s">
        <v>28</v>
      </c>
      <c r="R4" s="19" t="s">
        <v>29</v>
      </c>
      <c r="S4" s="19" t="s">
        <v>30</v>
      </c>
      <c r="T4" s="19" t="s">
        <v>31</v>
      </c>
      <c r="U4" s="19" t="s">
        <v>32</v>
      </c>
      <c r="V4" s="20" t="s">
        <v>33</v>
      </c>
      <c r="W4" s="20" t="s">
        <v>34</v>
      </c>
      <c r="X4" s="20" t="s">
        <v>35</v>
      </c>
      <c r="Y4" s="19"/>
      <c r="Z4" s="21" t="s">
        <v>36</v>
      </c>
      <c r="AA4" s="19" t="s">
        <v>37</v>
      </c>
      <c r="AB4" s="19" t="s">
        <v>38</v>
      </c>
    </row>
    <row r="5" spans="1:28" s="26" customFormat="1" ht="12" thickBot="1" x14ac:dyDescent="0.25">
      <c r="A5" s="22"/>
      <c r="B5" s="22"/>
      <c r="C5" s="22">
        <v>1</v>
      </c>
      <c r="D5" s="22"/>
      <c r="E5" s="23" t="s">
        <v>39</v>
      </c>
      <c r="F5" s="22">
        <v>2</v>
      </c>
      <c r="G5" s="22">
        <v>3</v>
      </c>
      <c r="H5" s="22">
        <v>4</v>
      </c>
      <c r="I5" s="22">
        <v>5</v>
      </c>
      <c r="J5" s="22">
        <v>6</v>
      </c>
      <c r="K5" s="22">
        <v>7</v>
      </c>
      <c r="L5" s="22">
        <v>8</v>
      </c>
      <c r="M5" s="22">
        <v>9</v>
      </c>
      <c r="N5" s="22">
        <v>10</v>
      </c>
      <c r="O5" s="22">
        <v>11</v>
      </c>
      <c r="P5" s="22">
        <v>12</v>
      </c>
      <c r="Q5" s="22">
        <v>13</v>
      </c>
      <c r="R5" s="22">
        <v>14</v>
      </c>
      <c r="S5" s="22">
        <v>15</v>
      </c>
      <c r="T5" s="22">
        <v>16</v>
      </c>
      <c r="U5" s="22">
        <v>17</v>
      </c>
      <c r="V5" s="22">
        <v>18</v>
      </c>
      <c r="W5" s="22">
        <v>19</v>
      </c>
      <c r="X5" s="24"/>
      <c r="Y5" s="25"/>
    </row>
    <row r="6" spans="1:28" s="33" customFormat="1" ht="30" customHeight="1" thickBot="1" x14ac:dyDescent="0.3">
      <c r="A6" s="27"/>
      <c r="B6" s="27">
        <v>1</v>
      </c>
      <c r="C6" s="27"/>
      <c r="D6" s="27"/>
      <c r="E6" s="28"/>
      <c r="F6" s="27"/>
      <c r="G6" s="29"/>
      <c r="H6" s="27"/>
      <c r="I6" s="29"/>
      <c r="J6" s="29"/>
      <c r="K6" s="27"/>
      <c r="L6" s="27"/>
      <c r="M6" s="30"/>
      <c r="N6" s="30"/>
      <c r="O6" s="30"/>
      <c r="P6" s="29"/>
      <c r="Q6" s="27"/>
      <c r="R6" s="29"/>
      <c r="S6" s="29"/>
      <c r="T6" s="29"/>
      <c r="U6" s="27"/>
      <c r="V6" s="27"/>
      <c r="W6" s="29"/>
      <c r="X6" s="31"/>
      <c r="Y6" s="32"/>
      <c r="AA6" s="34">
        <f>Z6*0.285</f>
        <v>0</v>
      </c>
      <c r="AB6" s="35">
        <f>AA6*D6</f>
        <v>0</v>
      </c>
    </row>
    <row r="7" spans="1:28" ht="37.5" customHeight="1" thickBot="1" x14ac:dyDescent="0.3">
      <c r="A7" s="36"/>
      <c r="B7" s="37" t="s">
        <v>40</v>
      </c>
      <c r="C7" s="38"/>
      <c r="D7" s="37"/>
      <c r="E7" s="17"/>
      <c r="F7" s="39"/>
      <c r="G7" s="37"/>
      <c r="H7" s="37"/>
      <c r="I7" s="37"/>
      <c r="J7" s="37"/>
      <c r="K7" s="37"/>
      <c r="L7" s="37"/>
      <c r="M7" s="48"/>
      <c r="N7" s="49"/>
      <c r="O7" s="50"/>
      <c r="P7" s="57"/>
      <c r="Q7" s="58"/>
      <c r="R7" s="58"/>
      <c r="S7" s="58"/>
      <c r="T7" s="58"/>
      <c r="U7" s="58"/>
      <c r="V7" s="58"/>
      <c r="W7" s="58"/>
      <c r="X7" s="58"/>
      <c r="Y7" s="59"/>
      <c r="Z7" s="33"/>
      <c r="AA7" s="34"/>
      <c r="AB7" s="35"/>
    </row>
    <row r="8" spans="1:28" s="26" customFormat="1" ht="12" thickBot="1" x14ac:dyDescent="0.25">
      <c r="A8" s="22"/>
      <c r="B8" s="22"/>
      <c r="C8" s="22">
        <v>1</v>
      </c>
      <c r="D8" s="22"/>
      <c r="E8" s="23" t="s">
        <v>39</v>
      </c>
      <c r="F8" s="22">
        <v>2</v>
      </c>
      <c r="G8" s="22">
        <v>3</v>
      </c>
      <c r="H8" s="22">
        <v>4</v>
      </c>
      <c r="I8" s="22">
        <v>5</v>
      </c>
      <c r="J8" s="22">
        <v>6</v>
      </c>
      <c r="K8" s="22">
        <v>7</v>
      </c>
      <c r="L8" s="22">
        <v>8</v>
      </c>
      <c r="M8" s="22">
        <v>9</v>
      </c>
      <c r="N8" s="22">
        <v>10</v>
      </c>
      <c r="O8" s="22">
        <v>11</v>
      </c>
      <c r="P8" s="22">
        <v>12</v>
      </c>
      <c r="Q8" s="22">
        <v>13</v>
      </c>
      <c r="R8" s="22">
        <v>14</v>
      </c>
      <c r="S8" s="22">
        <v>15</v>
      </c>
      <c r="T8" s="22">
        <v>16</v>
      </c>
      <c r="U8" s="22">
        <v>17</v>
      </c>
      <c r="V8" s="22">
        <v>18</v>
      </c>
      <c r="W8" s="22">
        <v>19</v>
      </c>
      <c r="X8" s="24"/>
      <c r="Y8" s="25"/>
    </row>
    <row r="9" spans="1:28" s="33" customFormat="1" ht="30" customHeight="1" thickBot="1" x14ac:dyDescent="0.3">
      <c r="A9" s="27"/>
      <c r="B9" s="27">
        <v>2</v>
      </c>
      <c r="C9" s="27"/>
      <c r="D9" s="27"/>
      <c r="E9" s="28"/>
      <c r="F9" s="27"/>
      <c r="G9" s="29"/>
      <c r="H9" s="27"/>
      <c r="I9" s="29"/>
      <c r="J9" s="29"/>
      <c r="K9" s="27"/>
      <c r="L9" s="27"/>
      <c r="M9" s="30"/>
      <c r="N9" s="30"/>
      <c r="O9" s="30"/>
      <c r="P9" s="29"/>
      <c r="Q9" s="27"/>
      <c r="R9" s="29"/>
      <c r="S9" s="29"/>
      <c r="T9" s="29"/>
      <c r="U9" s="27"/>
      <c r="V9" s="27"/>
      <c r="W9" s="29"/>
      <c r="X9" s="31"/>
      <c r="Y9" s="32"/>
      <c r="AA9" s="34">
        <f>Z9*0.285</f>
        <v>0</v>
      </c>
      <c r="AB9" s="35">
        <f>AA9*D9</f>
        <v>0</v>
      </c>
    </row>
    <row r="10" spans="1:28" ht="51.75" customHeight="1" thickBot="1" x14ac:dyDescent="0.3">
      <c r="A10" s="36"/>
      <c r="B10" s="37" t="s">
        <v>40</v>
      </c>
      <c r="C10" s="38"/>
      <c r="D10" s="37"/>
      <c r="E10" s="17"/>
      <c r="F10" s="39"/>
      <c r="G10" s="37"/>
      <c r="H10" s="37"/>
      <c r="I10" s="37"/>
      <c r="J10" s="37"/>
      <c r="K10" s="37"/>
      <c r="L10" s="37"/>
      <c r="M10" s="48"/>
      <c r="N10" s="49"/>
      <c r="O10" s="50"/>
      <c r="P10" s="57"/>
      <c r="Q10" s="58"/>
      <c r="R10" s="58"/>
      <c r="S10" s="58"/>
      <c r="T10" s="58"/>
      <c r="U10" s="58"/>
      <c r="V10" s="58"/>
      <c r="W10" s="58"/>
      <c r="X10" s="58"/>
      <c r="Y10" s="59"/>
      <c r="Z10" s="33"/>
      <c r="AA10" s="34"/>
      <c r="AB10" s="35"/>
    </row>
    <row r="11" spans="1:28" s="26" customFormat="1" ht="12" thickBot="1" x14ac:dyDescent="0.25">
      <c r="A11" s="22"/>
      <c r="B11" s="22"/>
      <c r="C11" s="22">
        <v>1</v>
      </c>
      <c r="D11" s="22"/>
      <c r="E11" s="23" t="s">
        <v>39</v>
      </c>
      <c r="F11" s="22">
        <v>2</v>
      </c>
      <c r="G11" s="22">
        <v>3</v>
      </c>
      <c r="H11" s="22">
        <v>4</v>
      </c>
      <c r="I11" s="22">
        <v>5</v>
      </c>
      <c r="J11" s="22">
        <v>6</v>
      </c>
      <c r="K11" s="22">
        <v>7</v>
      </c>
      <c r="L11" s="22">
        <v>8</v>
      </c>
      <c r="M11" s="22">
        <v>9</v>
      </c>
      <c r="N11" s="22">
        <v>10</v>
      </c>
      <c r="O11" s="22">
        <v>11</v>
      </c>
      <c r="P11" s="22">
        <v>12</v>
      </c>
      <c r="Q11" s="22">
        <v>13</v>
      </c>
      <c r="R11" s="22">
        <v>14</v>
      </c>
      <c r="S11" s="22">
        <v>15</v>
      </c>
      <c r="T11" s="22">
        <v>16</v>
      </c>
      <c r="U11" s="22">
        <v>17</v>
      </c>
      <c r="V11" s="22">
        <v>18</v>
      </c>
      <c r="W11" s="22">
        <v>19</v>
      </c>
      <c r="X11" s="24"/>
      <c r="Y11" s="25"/>
    </row>
    <row r="12" spans="1:28" s="33" customFormat="1" ht="30" customHeight="1" thickBot="1" x14ac:dyDescent="0.3">
      <c r="A12" s="27"/>
      <c r="B12" s="27">
        <v>3</v>
      </c>
      <c r="C12" s="27"/>
      <c r="D12" s="27"/>
      <c r="E12" s="28"/>
      <c r="F12" s="27"/>
      <c r="G12" s="29"/>
      <c r="H12" s="27"/>
      <c r="I12" s="29"/>
      <c r="J12" s="29"/>
      <c r="K12" s="27"/>
      <c r="L12" s="27"/>
      <c r="M12" s="30"/>
      <c r="N12" s="30"/>
      <c r="O12" s="30"/>
      <c r="P12" s="29"/>
      <c r="Q12" s="27"/>
      <c r="R12" s="29"/>
      <c r="S12" s="29"/>
      <c r="T12" s="40"/>
      <c r="U12" s="27"/>
      <c r="V12" s="27"/>
      <c r="W12" s="29"/>
      <c r="X12" s="31"/>
      <c r="Y12" s="32"/>
      <c r="AA12" s="34">
        <f>Z12*0.285</f>
        <v>0</v>
      </c>
      <c r="AB12" s="35">
        <f>AA12*D12</f>
        <v>0</v>
      </c>
    </row>
    <row r="13" spans="1:28" ht="78" customHeight="1" thickBot="1" x14ac:dyDescent="0.3">
      <c r="A13" s="36"/>
      <c r="B13" s="37" t="s">
        <v>40</v>
      </c>
      <c r="C13" s="38"/>
      <c r="D13" s="37"/>
      <c r="E13" s="17"/>
      <c r="F13" s="39"/>
      <c r="G13" s="37"/>
      <c r="H13" s="37"/>
      <c r="I13" s="37"/>
      <c r="J13" s="37"/>
      <c r="K13" s="37"/>
      <c r="L13" s="37"/>
      <c r="M13" s="48"/>
      <c r="N13" s="49"/>
      <c r="O13" s="50"/>
      <c r="P13" s="37"/>
      <c r="Q13" s="37"/>
      <c r="R13" s="37"/>
      <c r="S13" s="37"/>
      <c r="T13" s="37"/>
      <c r="U13" s="37"/>
      <c r="V13" s="37"/>
      <c r="W13" s="37"/>
      <c r="X13" s="37"/>
      <c r="Y13" s="41"/>
      <c r="Z13" s="33"/>
      <c r="AA13" s="34"/>
      <c r="AB13" s="35"/>
    </row>
    <row r="14" spans="1:28" s="26" customFormat="1" ht="12" thickBot="1" x14ac:dyDescent="0.25">
      <c r="A14" s="22"/>
      <c r="B14" s="22"/>
      <c r="C14" s="22">
        <v>1</v>
      </c>
      <c r="D14" s="22"/>
      <c r="E14" s="23" t="s">
        <v>39</v>
      </c>
      <c r="F14" s="22">
        <v>2</v>
      </c>
      <c r="G14" s="22">
        <v>3</v>
      </c>
      <c r="H14" s="22">
        <v>4</v>
      </c>
      <c r="I14" s="22">
        <v>5</v>
      </c>
      <c r="J14" s="22">
        <v>6</v>
      </c>
      <c r="K14" s="22">
        <v>7</v>
      </c>
      <c r="L14" s="22">
        <v>8</v>
      </c>
      <c r="M14" s="22">
        <v>9</v>
      </c>
      <c r="N14" s="22">
        <v>10</v>
      </c>
      <c r="O14" s="22">
        <v>11</v>
      </c>
      <c r="P14" s="22">
        <v>12</v>
      </c>
      <c r="Q14" s="22">
        <v>13</v>
      </c>
      <c r="R14" s="22">
        <v>14</v>
      </c>
      <c r="S14" s="22">
        <v>15</v>
      </c>
      <c r="T14" s="22">
        <v>16</v>
      </c>
      <c r="U14" s="22">
        <v>17</v>
      </c>
      <c r="V14" s="22">
        <v>18</v>
      </c>
      <c r="W14" s="22">
        <v>19</v>
      </c>
      <c r="X14" s="24"/>
      <c r="Y14" s="25"/>
    </row>
    <row r="15" spans="1:28" s="33" customFormat="1" ht="30" customHeight="1" thickBot="1" x14ac:dyDescent="0.3">
      <c r="A15" s="27"/>
      <c r="B15" s="27">
        <v>4</v>
      </c>
      <c r="C15" s="27"/>
      <c r="D15" s="27"/>
      <c r="E15" s="28"/>
      <c r="F15" s="27"/>
      <c r="G15" s="29"/>
      <c r="H15" s="27"/>
      <c r="I15" s="29"/>
      <c r="J15" s="29"/>
      <c r="K15" s="27"/>
      <c r="L15" s="27"/>
      <c r="M15" s="30"/>
      <c r="N15" s="30"/>
      <c r="O15" s="30"/>
      <c r="P15" s="29"/>
      <c r="Q15" s="27"/>
      <c r="R15" s="29"/>
      <c r="S15" s="29"/>
      <c r="T15" s="29"/>
      <c r="U15" s="27"/>
      <c r="V15" s="27"/>
      <c r="W15" s="29"/>
      <c r="X15" s="31"/>
      <c r="Y15" s="32"/>
      <c r="AA15" s="34">
        <f>Z15*0.285</f>
        <v>0</v>
      </c>
      <c r="AB15" s="35">
        <f>AA15*D15</f>
        <v>0</v>
      </c>
    </row>
    <row r="16" spans="1:28" ht="68.25" customHeight="1" thickBot="1" x14ac:dyDescent="0.3">
      <c r="A16" s="36"/>
      <c r="B16" s="37" t="s">
        <v>40</v>
      </c>
      <c r="C16" s="38"/>
      <c r="D16" s="37"/>
      <c r="E16" s="17"/>
      <c r="F16" s="39"/>
      <c r="G16" s="37"/>
      <c r="H16" s="37"/>
      <c r="I16" s="37"/>
      <c r="J16" s="37"/>
      <c r="K16" s="37"/>
      <c r="L16" s="37"/>
      <c r="M16" s="51"/>
      <c r="N16" s="52"/>
      <c r="O16" s="53"/>
      <c r="P16" s="37"/>
      <c r="Q16" s="37"/>
      <c r="R16" s="37"/>
      <c r="S16" s="37"/>
      <c r="T16" s="37"/>
      <c r="U16" s="37"/>
      <c r="V16" s="37"/>
      <c r="W16" s="37"/>
      <c r="X16" s="37"/>
      <c r="Y16" s="41"/>
      <c r="Z16" s="33"/>
      <c r="AA16" s="34"/>
      <c r="AB16" s="35"/>
    </row>
    <row r="17" spans="1:28" s="26" customFormat="1" ht="12" thickBot="1" x14ac:dyDescent="0.25">
      <c r="A17" s="22"/>
      <c r="B17" s="22"/>
      <c r="C17" s="22">
        <v>1</v>
      </c>
      <c r="D17" s="22"/>
      <c r="E17" s="23" t="s">
        <v>39</v>
      </c>
      <c r="F17" s="22">
        <v>2</v>
      </c>
      <c r="G17" s="22">
        <v>3</v>
      </c>
      <c r="H17" s="22">
        <v>4</v>
      </c>
      <c r="I17" s="22">
        <v>5</v>
      </c>
      <c r="J17" s="22">
        <v>6</v>
      </c>
      <c r="K17" s="22">
        <v>7</v>
      </c>
      <c r="L17" s="22">
        <v>8</v>
      </c>
      <c r="M17" s="22">
        <v>9</v>
      </c>
      <c r="N17" s="22">
        <v>10</v>
      </c>
      <c r="O17" s="22">
        <v>11</v>
      </c>
      <c r="P17" s="22">
        <v>12</v>
      </c>
      <c r="Q17" s="22">
        <v>13</v>
      </c>
      <c r="R17" s="22">
        <v>14</v>
      </c>
      <c r="S17" s="22">
        <v>15</v>
      </c>
      <c r="T17" s="22">
        <v>16</v>
      </c>
      <c r="U17" s="22">
        <v>17</v>
      </c>
      <c r="V17" s="22">
        <v>18</v>
      </c>
      <c r="W17" s="22">
        <v>19</v>
      </c>
      <c r="X17" s="24"/>
      <c r="Y17" s="25"/>
    </row>
    <row r="18" spans="1:28" s="33" customFormat="1" ht="30" customHeight="1" thickBot="1" x14ac:dyDescent="0.3">
      <c r="A18" s="27"/>
      <c r="B18" s="27">
        <v>5</v>
      </c>
      <c r="C18" s="27"/>
      <c r="D18" s="27"/>
      <c r="E18" s="28"/>
      <c r="F18" s="27"/>
      <c r="G18" s="29"/>
      <c r="H18" s="27"/>
      <c r="I18" s="29"/>
      <c r="J18" s="29"/>
      <c r="K18" s="27"/>
      <c r="L18" s="27"/>
      <c r="M18" s="30"/>
      <c r="N18" s="30"/>
      <c r="O18" s="30"/>
      <c r="P18" s="29"/>
      <c r="Q18" s="27"/>
      <c r="R18" s="29"/>
      <c r="S18" s="29"/>
      <c r="T18" s="29"/>
      <c r="U18" s="27"/>
      <c r="V18" s="27"/>
      <c r="W18" s="29"/>
      <c r="X18" s="31"/>
      <c r="Y18" s="32"/>
      <c r="AA18" s="34">
        <f>Z18*0.285</f>
        <v>0</v>
      </c>
      <c r="AB18" s="35">
        <f>AA18*D18</f>
        <v>0</v>
      </c>
    </row>
    <row r="19" spans="1:28" ht="47.25" customHeight="1" thickBot="1" x14ac:dyDescent="0.3">
      <c r="A19" s="36"/>
      <c r="B19" s="37" t="s">
        <v>40</v>
      </c>
      <c r="C19" s="38"/>
      <c r="D19" s="37"/>
      <c r="E19" s="17"/>
      <c r="F19" s="39"/>
      <c r="G19" s="37"/>
      <c r="H19" s="37"/>
      <c r="I19" s="37"/>
      <c r="J19" s="37"/>
      <c r="K19" s="37"/>
      <c r="L19" s="37"/>
      <c r="M19" s="54"/>
      <c r="N19" s="55"/>
      <c r="O19" s="56"/>
      <c r="P19" s="57"/>
      <c r="Q19" s="58"/>
      <c r="R19" s="58"/>
      <c r="S19" s="58"/>
      <c r="T19" s="58"/>
      <c r="U19" s="58"/>
      <c r="V19" s="58"/>
      <c r="W19" s="58"/>
      <c r="X19" s="58"/>
      <c r="Y19" s="59"/>
      <c r="Z19" s="33"/>
      <c r="AA19" s="34"/>
      <c r="AB19" s="35"/>
    </row>
    <row r="20" spans="1:28" s="26" customFormat="1" ht="12" thickBot="1" x14ac:dyDescent="0.25">
      <c r="A20" s="22"/>
      <c r="B20" s="22"/>
      <c r="C20" s="22">
        <v>1</v>
      </c>
      <c r="D20" s="22"/>
      <c r="E20" s="23" t="s">
        <v>39</v>
      </c>
      <c r="F20" s="22">
        <v>2</v>
      </c>
      <c r="G20" s="22">
        <v>3</v>
      </c>
      <c r="H20" s="22">
        <v>4</v>
      </c>
      <c r="I20" s="22">
        <v>5</v>
      </c>
      <c r="J20" s="22">
        <v>6</v>
      </c>
      <c r="K20" s="22">
        <v>7</v>
      </c>
      <c r="L20" s="22">
        <v>8</v>
      </c>
      <c r="M20" s="22">
        <v>9</v>
      </c>
      <c r="N20" s="22">
        <v>10</v>
      </c>
      <c r="O20" s="22">
        <v>11</v>
      </c>
      <c r="P20" s="22">
        <v>12</v>
      </c>
      <c r="Q20" s="22">
        <v>13</v>
      </c>
      <c r="R20" s="22">
        <v>14</v>
      </c>
      <c r="S20" s="22">
        <v>15</v>
      </c>
      <c r="T20" s="22">
        <v>16</v>
      </c>
      <c r="U20" s="22">
        <v>17</v>
      </c>
      <c r="V20" s="22">
        <v>18</v>
      </c>
      <c r="W20" s="22">
        <v>19</v>
      </c>
      <c r="X20" s="24"/>
      <c r="Y20" s="25"/>
    </row>
    <row r="21" spans="1:28" s="33" customFormat="1" ht="30" customHeight="1" thickBot="1" x14ac:dyDescent="0.3">
      <c r="A21" s="27"/>
      <c r="B21" s="27"/>
      <c r="C21" s="27"/>
      <c r="D21" s="27"/>
      <c r="E21" s="28"/>
      <c r="F21" s="27"/>
      <c r="G21" s="29"/>
      <c r="H21" s="27"/>
      <c r="I21" s="29"/>
      <c r="J21" s="29"/>
      <c r="K21" s="27"/>
      <c r="L21" s="27"/>
      <c r="M21" s="30"/>
      <c r="N21" s="30"/>
      <c r="O21" s="30"/>
      <c r="P21" s="29"/>
      <c r="Q21" s="27"/>
      <c r="R21" s="29"/>
      <c r="S21" s="29"/>
      <c r="T21" s="29"/>
      <c r="U21" s="27"/>
      <c r="V21" s="27"/>
      <c r="W21" s="29"/>
      <c r="X21" s="31"/>
      <c r="Y21" s="32"/>
      <c r="AA21" s="34">
        <f>Z21*0.285</f>
        <v>0</v>
      </c>
      <c r="AB21" s="35">
        <f>AA21*D21</f>
        <v>0</v>
      </c>
    </row>
    <row r="22" spans="1:28" ht="47.25" customHeight="1" thickBot="1" x14ac:dyDescent="0.3">
      <c r="A22" s="36"/>
      <c r="B22" s="37"/>
      <c r="C22" s="38"/>
      <c r="D22" s="37"/>
      <c r="E22" s="17"/>
      <c r="F22" s="39"/>
      <c r="G22" s="37"/>
      <c r="H22" s="37"/>
      <c r="I22" s="37"/>
      <c r="J22" s="37"/>
      <c r="K22" s="37"/>
      <c r="L22" s="37"/>
      <c r="M22" s="54"/>
      <c r="N22" s="55"/>
      <c r="O22" s="56"/>
      <c r="P22" s="57"/>
      <c r="Q22" s="58"/>
      <c r="R22" s="58"/>
      <c r="S22" s="58"/>
      <c r="T22" s="58"/>
      <c r="U22" s="58"/>
      <c r="V22" s="58"/>
      <c r="W22" s="58"/>
      <c r="X22" s="58"/>
      <c r="Y22" s="59"/>
      <c r="Z22" s="33"/>
      <c r="AA22" s="34"/>
      <c r="AB22" s="35"/>
    </row>
    <row r="23" spans="1:28" s="26" customFormat="1" ht="12" thickBot="1" x14ac:dyDescent="0.25">
      <c r="A23" s="22"/>
      <c r="B23" s="22"/>
      <c r="C23" s="22">
        <v>1</v>
      </c>
      <c r="D23" s="22"/>
      <c r="E23" s="23" t="s">
        <v>39</v>
      </c>
      <c r="F23" s="22">
        <v>2</v>
      </c>
      <c r="G23" s="22">
        <v>3</v>
      </c>
      <c r="H23" s="22">
        <v>4</v>
      </c>
      <c r="I23" s="22">
        <v>5</v>
      </c>
      <c r="J23" s="22">
        <v>6</v>
      </c>
      <c r="K23" s="22">
        <v>7</v>
      </c>
      <c r="L23" s="22">
        <v>8</v>
      </c>
      <c r="M23" s="22">
        <v>9</v>
      </c>
      <c r="N23" s="22">
        <v>10</v>
      </c>
      <c r="O23" s="22">
        <v>11</v>
      </c>
      <c r="P23" s="22">
        <v>12</v>
      </c>
      <c r="Q23" s="22">
        <v>13</v>
      </c>
      <c r="R23" s="22">
        <v>14</v>
      </c>
      <c r="S23" s="22">
        <v>15</v>
      </c>
      <c r="T23" s="22">
        <v>16</v>
      </c>
      <c r="U23" s="22">
        <v>17</v>
      </c>
      <c r="V23" s="22">
        <v>18</v>
      </c>
      <c r="W23" s="22">
        <v>19</v>
      </c>
      <c r="X23" s="24"/>
      <c r="Y23" s="25"/>
    </row>
    <row r="24" spans="1:28" s="33" customFormat="1" ht="30" customHeight="1" thickBot="1" x14ac:dyDescent="0.3">
      <c r="A24" s="27"/>
      <c r="B24" s="27"/>
      <c r="C24" s="27"/>
      <c r="D24" s="27"/>
      <c r="E24" s="28"/>
      <c r="F24" s="27"/>
      <c r="G24" s="29"/>
      <c r="H24" s="27"/>
      <c r="I24" s="29"/>
      <c r="J24" s="29"/>
      <c r="K24" s="27"/>
      <c r="L24" s="27"/>
      <c r="M24" s="30"/>
      <c r="N24" s="30"/>
      <c r="O24" s="30"/>
      <c r="P24" s="29"/>
      <c r="Q24" s="27"/>
      <c r="R24" s="29"/>
      <c r="S24" s="29"/>
      <c r="T24" s="29"/>
      <c r="U24" s="27"/>
      <c r="V24" s="27"/>
      <c r="W24" s="29"/>
      <c r="X24" s="31"/>
      <c r="Y24" s="32"/>
      <c r="AA24" s="34">
        <f>Z24*0.285</f>
        <v>0</v>
      </c>
      <c r="AB24" s="35">
        <f>AA24*D24</f>
        <v>0</v>
      </c>
    </row>
    <row r="25" spans="1:28" ht="30" customHeight="1" thickBot="1" x14ac:dyDescent="0.3">
      <c r="A25" s="36"/>
      <c r="B25" s="37" t="s">
        <v>40</v>
      </c>
      <c r="C25" s="38"/>
      <c r="D25" s="37"/>
      <c r="E25" s="17"/>
      <c r="F25" s="39"/>
      <c r="G25" s="37"/>
      <c r="H25" s="37"/>
      <c r="I25" s="37"/>
      <c r="J25" s="37"/>
      <c r="K25" s="37"/>
      <c r="L25" s="37"/>
      <c r="M25" s="48"/>
      <c r="N25" s="49"/>
      <c r="O25" s="50"/>
      <c r="P25" s="37"/>
      <c r="Q25" s="37"/>
      <c r="R25" s="37"/>
      <c r="S25" s="37"/>
      <c r="T25" s="37"/>
      <c r="U25" s="37"/>
      <c r="V25" s="37"/>
      <c r="W25" s="37"/>
      <c r="X25" s="37"/>
      <c r="Y25" s="41"/>
      <c r="Z25" s="33"/>
      <c r="AA25" s="34"/>
      <c r="AB25" s="35"/>
    </row>
    <row r="26" spans="1:28" s="26" customFormat="1" ht="12" thickBot="1" x14ac:dyDescent="0.25">
      <c r="A26" s="22"/>
      <c r="B26" s="22"/>
      <c r="C26" s="22">
        <v>1</v>
      </c>
      <c r="D26" s="22"/>
      <c r="E26" s="23" t="s">
        <v>39</v>
      </c>
      <c r="F26" s="22">
        <v>2</v>
      </c>
      <c r="G26" s="22">
        <v>3</v>
      </c>
      <c r="H26" s="22">
        <v>4</v>
      </c>
      <c r="I26" s="22">
        <v>5</v>
      </c>
      <c r="J26" s="22">
        <v>6</v>
      </c>
      <c r="K26" s="22">
        <v>7</v>
      </c>
      <c r="L26" s="22">
        <v>8</v>
      </c>
      <c r="M26" s="22">
        <v>9</v>
      </c>
      <c r="N26" s="22">
        <v>10</v>
      </c>
      <c r="O26" s="22">
        <v>11</v>
      </c>
      <c r="P26" s="22">
        <v>12</v>
      </c>
      <c r="Q26" s="22">
        <v>13</v>
      </c>
      <c r="R26" s="22">
        <v>14</v>
      </c>
      <c r="S26" s="22">
        <v>15</v>
      </c>
      <c r="T26" s="22">
        <v>16</v>
      </c>
      <c r="U26" s="22">
        <v>17</v>
      </c>
      <c r="V26" s="22">
        <v>18</v>
      </c>
      <c r="W26" s="22">
        <v>19</v>
      </c>
      <c r="X26" s="24"/>
      <c r="Y26" s="25"/>
    </row>
    <row r="27" spans="1:28" s="33" customFormat="1" ht="30" customHeight="1" thickBot="1" x14ac:dyDescent="0.3">
      <c r="A27" s="27"/>
      <c r="B27" s="27"/>
      <c r="C27" s="27"/>
      <c r="D27" s="27"/>
      <c r="E27" s="28"/>
      <c r="F27" s="27"/>
      <c r="G27" s="29"/>
      <c r="H27" s="27"/>
      <c r="I27" s="29"/>
      <c r="J27" s="29"/>
      <c r="K27" s="27"/>
      <c r="L27" s="27"/>
      <c r="M27" s="30"/>
      <c r="N27" s="30"/>
      <c r="O27" s="30"/>
      <c r="P27" s="29"/>
      <c r="Q27" s="27"/>
      <c r="R27" s="29"/>
      <c r="S27" s="29"/>
      <c r="T27" s="29"/>
      <c r="U27" s="27"/>
      <c r="V27" s="27"/>
      <c r="W27" s="29"/>
      <c r="X27" s="31"/>
      <c r="Y27" s="32"/>
      <c r="AA27" s="34">
        <f>Z27*0.285</f>
        <v>0</v>
      </c>
      <c r="AB27" s="35">
        <f>AA27*D27</f>
        <v>0</v>
      </c>
    </row>
    <row r="28" spans="1:28" ht="30" customHeight="1" thickBot="1" x14ac:dyDescent="0.3">
      <c r="A28" s="36"/>
      <c r="B28" s="37" t="s">
        <v>40</v>
      </c>
      <c r="C28" s="38"/>
      <c r="D28" s="37"/>
      <c r="E28" s="17"/>
      <c r="F28" s="39"/>
      <c r="G28" s="37"/>
      <c r="H28" s="37"/>
      <c r="I28" s="37"/>
      <c r="J28" s="37"/>
      <c r="K28" s="37"/>
      <c r="L28" s="37"/>
      <c r="M28" s="48"/>
      <c r="N28" s="49"/>
      <c r="O28" s="50"/>
      <c r="P28" s="37"/>
      <c r="Q28" s="37"/>
      <c r="R28" s="37"/>
      <c r="S28" s="37"/>
      <c r="T28" s="37"/>
      <c r="U28" s="37"/>
      <c r="V28" s="37"/>
      <c r="W28" s="37"/>
      <c r="X28" s="37"/>
      <c r="Y28" s="41"/>
      <c r="Z28" s="33"/>
      <c r="AA28" s="34"/>
      <c r="AB28" s="35"/>
    </row>
    <row r="29" spans="1:28" s="26" customFormat="1" ht="12" thickBot="1" x14ac:dyDescent="0.25">
      <c r="A29" s="22"/>
      <c r="B29" s="22"/>
      <c r="C29" s="22">
        <v>1</v>
      </c>
      <c r="D29" s="22"/>
      <c r="E29" s="23" t="s">
        <v>39</v>
      </c>
      <c r="F29" s="22">
        <v>2</v>
      </c>
      <c r="G29" s="22">
        <v>3</v>
      </c>
      <c r="H29" s="22">
        <v>4</v>
      </c>
      <c r="I29" s="22">
        <v>5</v>
      </c>
      <c r="J29" s="22">
        <v>6</v>
      </c>
      <c r="K29" s="22">
        <v>7</v>
      </c>
      <c r="L29" s="22">
        <v>8</v>
      </c>
      <c r="M29" s="22">
        <v>9</v>
      </c>
      <c r="N29" s="22">
        <v>10</v>
      </c>
      <c r="O29" s="22">
        <v>11</v>
      </c>
      <c r="P29" s="22">
        <v>12</v>
      </c>
      <c r="Q29" s="22">
        <v>13</v>
      </c>
      <c r="R29" s="22">
        <v>14</v>
      </c>
      <c r="S29" s="22">
        <v>15</v>
      </c>
      <c r="T29" s="22">
        <v>16</v>
      </c>
      <c r="U29" s="22">
        <v>17</v>
      </c>
      <c r="V29" s="22">
        <v>18</v>
      </c>
      <c r="W29" s="22">
        <v>19</v>
      </c>
      <c r="X29" s="24"/>
      <c r="Y29" s="25"/>
    </row>
    <row r="30" spans="1:28" s="33" customFormat="1" ht="30" customHeight="1" thickBot="1" x14ac:dyDescent="0.3">
      <c r="A30" s="27"/>
      <c r="B30" s="27"/>
      <c r="C30" s="27"/>
      <c r="D30" s="27"/>
      <c r="E30" s="28"/>
      <c r="F30" s="27"/>
      <c r="G30" s="29"/>
      <c r="H30" s="27"/>
      <c r="I30" s="29"/>
      <c r="J30" s="29"/>
      <c r="K30" s="27"/>
      <c r="L30" s="27"/>
      <c r="M30" s="30"/>
      <c r="N30" s="30"/>
      <c r="O30" s="30"/>
      <c r="P30" s="29"/>
      <c r="Q30" s="27"/>
      <c r="R30" s="29"/>
      <c r="S30" s="29"/>
      <c r="T30" s="29"/>
      <c r="U30" s="27"/>
      <c r="V30" s="27"/>
      <c r="W30" s="29"/>
      <c r="X30" s="31"/>
      <c r="Y30" s="32"/>
      <c r="AA30" s="34">
        <f>Z30*0.285</f>
        <v>0</v>
      </c>
      <c r="AB30" s="35">
        <f>AA30*D30</f>
        <v>0</v>
      </c>
    </row>
    <row r="31" spans="1:28" ht="30" customHeight="1" thickBot="1" x14ac:dyDescent="0.3">
      <c r="A31" s="36"/>
      <c r="B31" s="37" t="s">
        <v>40</v>
      </c>
      <c r="C31" s="38"/>
      <c r="D31" s="37"/>
      <c r="E31" s="17"/>
      <c r="F31" s="39"/>
      <c r="G31" s="37"/>
      <c r="H31" s="37"/>
      <c r="I31" s="37"/>
      <c r="J31" s="37"/>
      <c r="K31" s="37"/>
      <c r="L31" s="37"/>
      <c r="M31" s="48"/>
      <c r="N31" s="49"/>
      <c r="O31" s="50"/>
      <c r="P31" s="37"/>
      <c r="Q31" s="37"/>
      <c r="R31" s="37"/>
      <c r="S31" s="37"/>
      <c r="T31" s="37"/>
      <c r="U31" s="37"/>
      <c r="V31" s="37"/>
      <c r="W31" s="37"/>
      <c r="X31" s="37"/>
      <c r="Y31" s="41"/>
      <c r="Z31" s="33"/>
      <c r="AA31" s="34"/>
      <c r="AB31" s="35"/>
    </row>
    <row r="32" spans="1:28" s="26" customFormat="1" ht="12" thickBot="1" x14ac:dyDescent="0.25">
      <c r="A32" s="22"/>
      <c r="B32" s="22"/>
      <c r="C32" s="22">
        <v>1</v>
      </c>
      <c r="D32" s="22"/>
      <c r="E32" s="23" t="s">
        <v>39</v>
      </c>
      <c r="F32" s="22">
        <v>2</v>
      </c>
      <c r="G32" s="22">
        <v>3</v>
      </c>
      <c r="H32" s="22">
        <v>4</v>
      </c>
      <c r="I32" s="22">
        <v>5</v>
      </c>
      <c r="J32" s="22">
        <v>6</v>
      </c>
      <c r="K32" s="22">
        <v>7</v>
      </c>
      <c r="L32" s="22">
        <v>8</v>
      </c>
      <c r="M32" s="22">
        <v>9</v>
      </c>
      <c r="N32" s="22">
        <v>10</v>
      </c>
      <c r="O32" s="22">
        <v>11</v>
      </c>
      <c r="P32" s="22">
        <v>12</v>
      </c>
      <c r="Q32" s="22">
        <v>13</v>
      </c>
      <c r="R32" s="22">
        <v>14</v>
      </c>
      <c r="S32" s="22">
        <v>15</v>
      </c>
      <c r="T32" s="22">
        <v>16</v>
      </c>
      <c r="U32" s="22">
        <v>17</v>
      </c>
      <c r="V32" s="22">
        <v>18</v>
      </c>
      <c r="W32" s="22">
        <v>19</v>
      </c>
      <c r="X32" s="24"/>
      <c r="Y32" s="25"/>
    </row>
    <row r="33" spans="1:28" s="33" customFormat="1" ht="30" customHeight="1" thickBot="1" x14ac:dyDescent="0.3">
      <c r="A33" s="27"/>
      <c r="B33" s="27"/>
      <c r="C33" s="27"/>
      <c r="D33" s="27"/>
      <c r="E33" s="28"/>
      <c r="F33" s="27"/>
      <c r="G33" s="29"/>
      <c r="H33" s="27"/>
      <c r="I33" s="29"/>
      <c r="J33" s="29"/>
      <c r="K33" s="27"/>
      <c r="L33" s="27"/>
      <c r="M33" s="30"/>
      <c r="N33" s="30"/>
      <c r="O33" s="30"/>
      <c r="P33" s="29"/>
      <c r="Q33" s="27"/>
      <c r="R33" s="29"/>
      <c r="S33" s="29"/>
      <c r="T33" s="29"/>
      <c r="U33" s="27"/>
      <c r="V33" s="27"/>
      <c r="W33" s="29"/>
      <c r="X33" s="31"/>
      <c r="Y33" s="32"/>
      <c r="AA33" s="34">
        <f>Z33*0.285</f>
        <v>0</v>
      </c>
      <c r="AB33" s="35">
        <f>AA33*D33</f>
        <v>0</v>
      </c>
    </row>
    <row r="34" spans="1:28" ht="30" customHeight="1" thickBot="1" x14ac:dyDescent="0.3">
      <c r="A34" s="36"/>
      <c r="B34" s="37" t="s">
        <v>40</v>
      </c>
      <c r="C34" s="38"/>
      <c r="D34" s="37"/>
      <c r="E34" s="17"/>
      <c r="F34" s="39"/>
      <c r="G34" s="37"/>
      <c r="H34" s="37"/>
      <c r="I34" s="37"/>
      <c r="J34" s="37"/>
      <c r="K34" s="37"/>
      <c r="L34" s="37"/>
      <c r="M34" s="48"/>
      <c r="N34" s="49"/>
      <c r="O34" s="50"/>
      <c r="P34" s="37"/>
      <c r="Q34" s="37"/>
      <c r="R34" s="37"/>
      <c r="S34" s="37"/>
      <c r="T34" s="37"/>
      <c r="U34" s="37"/>
      <c r="V34" s="37"/>
      <c r="W34" s="37"/>
      <c r="X34" s="37"/>
      <c r="Y34" s="41"/>
      <c r="Z34" s="33"/>
      <c r="AA34" s="34"/>
      <c r="AB34" s="35"/>
    </row>
    <row r="35" spans="1:28" s="26" customFormat="1" ht="12" thickBot="1" x14ac:dyDescent="0.25">
      <c r="A35" s="22"/>
      <c r="B35" s="22"/>
      <c r="C35" s="22">
        <v>1</v>
      </c>
      <c r="D35" s="22"/>
      <c r="E35" s="23" t="s">
        <v>39</v>
      </c>
      <c r="F35" s="22">
        <v>2</v>
      </c>
      <c r="G35" s="22">
        <v>3</v>
      </c>
      <c r="H35" s="22">
        <v>4</v>
      </c>
      <c r="I35" s="22">
        <v>5</v>
      </c>
      <c r="J35" s="22">
        <v>6</v>
      </c>
      <c r="K35" s="22">
        <v>7</v>
      </c>
      <c r="L35" s="22">
        <v>8</v>
      </c>
      <c r="M35" s="22">
        <v>9</v>
      </c>
      <c r="N35" s="22">
        <v>10</v>
      </c>
      <c r="O35" s="22">
        <v>11</v>
      </c>
      <c r="P35" s="22">
        <v>12</v>
      </c>
      <c r="Q35" s="22">
        <v>13</v>
      </c>
      <c r="R35" s="22">
        <v>14</v>
      </c>
      <c r="S35" s="22">
        <v>15</v>
      </c>
      <c r="T35" s="22">
        <v>16</v>
      </c>
      <c r="U35" s="22">
        <v>17</v>
      </c>
      <c r="V35" s="22">
        <v>18</v>
      </c>
      <c r="W35" s="22">
        <v>19</v>
      </c>
      <c r="X35" s="24"/>
      <c r="Y35" s="25"/>
    </row>
    <row r="36" spans="1:28" s="33" customFormat="1" ht="30" customHeight="1" thickBot="1" x14ac:dyDescent="0.3">
      <c r="A36" s="27"/>
      <c r="B36" s="27"/>
      <c r="C36" s="27"/>
      <c r="D36" s="27"/>
      <c r="E36" s="28"/>
      <c r="F36" s="27"/>
      <c r="G36" s="29"/>
      <c r="H36" s="27"/>
      <c r="I36" s="29"/>
      <c r="J36" s="29"/>
      <c r="K36" s="27"/>
      <c r="L36" s="27"/>
      <c r="M36" s="30"/>
      <c r="N36" s="30"/>
      <c r="O36" s="30"/>
      <c r="P36" s="29"/>
      <c r="Q36" s="27"/>
      <c r="R36" s="29"/>
      <c r="S36" s="29"/>
      <c r="T36" s="29"/>
      <c r="U36" s="27"/>
      <c r="V36" s="27"/>
      <c r="W36" s="29"/>
      <c r="X36" s="31"/>
      <c r="Y36" s="32"/>
      <c r="AA36" s="34">
        <f>Z36*0.285</f>
        <v>0</v>
      </c>
      <c r="AB36" s="35">
        <f>AA36*D36</f>
        <v>0</v>
      </c>
    </row>
    <row r="37" spans="1:28" ht="30" customHeight="1" thickBot="1" x14ac:dyDescent="0.3">
      <c r="A37" s="36"/>
      <c r="B37" s="37" t="s">
        <v>40</v>
      </c>
      <c r="C37" s="38"/>
      <c r="D37" s="37"/>
      <c r="E37" s="17"/>
      <c r="F37" s="39"/>
      <c r="G37" s="37"/>
      <c r="H37" s="37"/>
      <c r="I37" s="37"/>
      <c r="J37" s="37"/>
      <c r="K37" s="37"/>
      <c r="L37" s="37"/>
      <c r="M37" s="48"/>
      <c r="N37" s="49"/>
      <c r="O37" s="50"/>
      <c r="P37" s="37"/>
      <c r="Q37" s="37"/>
      <c r="R37" s="37"/>
      <c r="S37" s="37"/>
      <c r="T37" s="37"/>
      <c r="U37" s="37"/>
      <c r="V37" s="37"/>
      <c r="W37" s="37"/>
      <c r="X37" s="37"/>
      <c r="Y37" s="41"/>
      <c r="Z37" s="33"/>
      <c r="AA37" s="34"/>
      <c r="AB37" s="35"/>
    </row>
    <row r="38" spans="1:28" s="26" customFormat="1" ht="12" thickBot="1" x14ac:dyDescent="0.25">
      <c r="A38" s="22"/>
      <c r="B38" s="22"/>
      <c r="C38" s="22">
        <v>1</v>
      </c>
      <c r="D38" s="22"/>
      <c r="E38" s="23" t="s">
        <v>39</v>
      </c>
      <c r="F38" s="22">
        <v>2</v>
      </c>
      <c r="G38" s="22">
        <v>3</v>
      </c>
      <c r="H38" s="22">
        <v>4</v>
      </c>
      <c r="I38" s="22">
        <v>5</v>
      </c>
      <c r="J38" s="22">
        <v>6</v>
      </c>
      <c r="K38" s="22">
        <v>7</v>
      </c>
      <c r="L38" s="22">
        <v>8</v>
      </c>
      <c r="M38" s="22">
        <v>9</v>
      </c>
      <c r="N38" s="22">
        <v>10</v>
      </c>
      <c r="O38" s="22">
        <v>11</v>
      </c>
      <c r="P38" s="22">
        <v>12</v>
      </c>
      <c r="Q38" s="22">
        <v>13</v>
      </c>
      <c r="R38" s="22">
        <v>14</v>
      </c>
      <c r="S38" s="22">
        <v>15</v>
      </c>
      <c r="T38" s="22">
        <v>16</v>
      </c>
      <c r="U38" s="22">
        <v>17</v>
      </c>
      <c r="V38" s="22">
        <v>18</v>
      </c>
      <c r="W38" s="22">
        <v>19</v>
      </c>
      <c r="X38" s="24"/>
      <c r="Y38" s="25"/>
    </row>
    <row r="39" spans="1:28" s="33" customFormat="1" ht="30" customHeight="1" thickBot="1" x14ac:dyDescent="0.3">
      <c r="A39" s="27"/>
      <c r="B39" s="27"/>
      <c r="C39" s="27"/>
      <c r="D39" s="27"/>
      <c r="E39" s="28"/>
      <c r="F39" s="27"/>
      <c r="G39" s="29"/>
      <c r="H39" s="27"/>
      <c r="I39" s="29"/>
      <c r="J39" s="29"/>
      <c r="K39" s="27"/>
      <c r="L39" s="27"/>
      <c r="M39" s="30"/>
      <c r="N39" s="30"/>
      <c r="O39" s="30"/>
      <c r="P39" s="29"/>
      <c r="Q39" s="27"/>
      <c r="R39" s="29"/>
      <c r="S39" s="29"/>
      <c r="T39" s="29"/>
      <c r="U39" s="27"/>
      <c r="V39" s="27"/>
      <c r="W39" s="29"/>
      <c r="X39" s="31"/>
      <c r="Y39" s="32"/>
      <c r="AA39" s="34">
        <f>Z39*0.285</f>
        <v>0</v>
      </c>
      <c r="AB39" s="35">
        <f>AA39*D39</f>
        <v>0</v>
      </c>
    </row>
    <row r="40" spans="1:28" ht="30" customHeight="1" thickBot="1" x14ac:dyDescent="0.3">
      <c r="A40" s="36"/>
      <c r="B40" s="37" t="s">
        <v>40</v>
      </c>
      <c r="C40" s="38"/>
      <c r="D40" s="37"/>
      <c r="E40" s="17"/>
      <c r="F40" s="39"/>
      <c r="G40" s="37"/>
      <c r="H40" s="37"/>
      <c r="I40" s="37"/>
      <c r="J40" s="37"/>
      <c r="K40" s="37"/>
      <c r="L40" s="37"/>
      <c r="M40" s="48"/>
      <c r="N40" s="49"/>
      <c r="O40" s="50"/>
      <c r="P40" s="37"/>
      <c r="Q40" s="37"/>
      <c r="R40" s="37"/>
      <c r="S40" s="37"/>
      <c r="T40" s="37"/>
      <c r="U40" s="37"/>
      <c r="V40" s="37"/>
      <c r="W40" s="37"/>
      <c r="X40" s="37"/>
      <c r="Y40" s="41"/>
      <c r="Z40" s="33"/>
      <c r="AA40" s="34"/>
      <c r="AB40" s="35"/>
    </row>
    <row r="41" spans="1:28" s="26" customFormat="1" ht="12" thickBot="1" x14ac:dyDescent="0.25">
      <c r="A41" s="22"/>
      <c r="B41" s="22"/>
      <c r="C41" s="22">
        <v>1</v>
      </c>
      <c r="D41" s="22"/>
      <c r="E41" s="23" t="s">
        <v>39</v>
      </c>
      <c r="F41" s="22">
        <v>2</v>
      </c>
      <c r="G41" s="22">
        <v>3</v>
      </c>
      <c r="H41" s="22">
        <v>4</v>
      </c>
      <c r="I41" s="22">
        <v>5</v>
      </c>
      <c r="J41" s="22">
        <v>6</v>
      </c>
      <c r="K41" s="22">
        <v>7</v>
      </c>
      <c r="L41" s="22">
        <v>8</v>
      </c>
      <c r="M41" s="22">
        <v>9</v>
      </c>
      <c r="N41" s="22">
        <v>10</v>
      </c>
      <c r="O41" s="22">
        <v>11</v>
      </c>
      <c r="P41" s="22">
        <v>12</v>
      </c>
      <c r="Q41" s="22">
        <v>13</v>
      </c>
      <c r="R41" s="22">
        <v>14</v>
      </c>
      <c r="S41" s="22">
        <v>15</v>
      </c>
      <c r="T41" s="22">
        <v>16</v>
      </c>
      <c r="U41" s="22">
        <v>17</v>
      </c>
      <c r="V41" s="22">
        <v>18</v>
      </c>
      <c r="W41" s="22">
        <v>19</v>
      </c>
      <c r="X41" s="24"/>
      <c r="Y41" s="25"/>
    </row>
    <row r="42" spans="1:28" s="33" customFormat="1" ht="30" customHeight="1" thickBot="1" x14ac:dyDescent="0.3">
      <c r="A42" s="27"/>
      <c r="B42" s="27"/>
      <c r="C42" s="27"/>
      <c r="D42" s="27"/>
      <c r="E42" s="28"/>
      <c r="F42" s="27"/>
      <c r="G42" s="29"/>
      <c r="H42" s="27"/>
      <c r="I42" s="29"/>
      <c r="J42" s="29"/>
      <c r="K42" s="27"/>
      <c r="L42" s="27"/>
      <c r="M42" s="30"/>
      <c r="N42" s="30"/>
      <c r="O42" s="30"/>
      <c r="P42" s="29"/>
      <c r="Q42" s="27"/>
      <c r="R42" s="29"/>
      <c r="S42" s="29"/>
      <c r="T42" s="29"/>
      <c r="U42" s="27"/>
      <c r="V42" s="27"/>
      <c r="W42" s="29"/>
      <c r="X42" s="31"/>
      <c r="Y42" s="32"/>
      <c r="AA42" s="34">
        <f>Z42*0.285</f>
        <v>0</v>
      </c>
      <c r="AB42" s="35">
        <f>AA42*D42</f>
        <v>0</v>
      </c>
    </row>
    <row r="43" spans="1:28" ht="60.75" customHeight="1" thickBot="1" x14ac:dyDescent="0.3">
      <c r="A43" s="42"/>
      <c r="B43" s="37" t="s">
        <v>40</v>
      </c>
      <c r="C43" s="38"/>
      <c r="D43" s="37"/>
      <c r="E43" s="17"/>
      <c r="F43" s="39"/>
      <c r="G43" s="37"/>
      <c r="H43" s="37"/>
      <c r="I43" s="37"/>
      <c r="J43" s="37"/>
      <c r="K43" s="37"/>
      <c r="L43" s="37"/>
      <c r="M43" s="48"/>
      <c r="N43" s="49"/>
      <c r="O43" s="50"/>
      <c r="P43" s="37"/>
      <c r="Q43" s="37"/>
      <c r="R43" s="37"/>
      <c r="S43" s="37"/>
      <c r="T43" s="37"/>
      <c r="U43" s="37"/>
      <c r="V43" s="37"/>
      <c r="W43" s="37"/>
      <c r="X43" s="37"/>
      <c r="Y43" s="41"/>
      <c r="Z43" s="33"/>
      <c r="AA43" s="34"/>
      <c r="AB43" s="35"/>
    </row>
    <row r="44" spans="1:28" s="26" customFormat="1" ht="12" thickBot="1" x14ac:dyDescent="0.25">
      <c r="A44" s="22"/>
      <c r="B44" s="22"/>
      <c r="C44" s="22">
        <v>1</v>
      </c>
      <c r="D44" s="22"/>
      <c r="E44" s="23" t="s">
        <v>39</v>
      </c>
      <c r="F44" s="22">
        <v>2</v>
      </c>
      <c r="G44" s="22">
        <v>3</v>
      </c>
      <c r="H44" s="22">
        <v>4</v>
      </c>
      <c r="I44" s="22">
        <v>5</v>
      </c>
      <c r="J44" s="22">
        <v>6</v>
      </c>
      <c r="K44" s="22">
        <v>7</v>
      </c>
      <c r="L44" s="22">
        <v>8</v>
      </c>
      <c r="M44" s="22">
        <v>9</v>
      </c>
      <c r="N44" s="22">
        <v>10</v>
      </c>
      <c r="O44" s="22">
        <v>11</v>
      </c>
      <c r="P44" s="22">
        <v>12</v>
      </c>
      <c r="Q44" s="22">
        <v>13</v>
      </c>
      <c r="R44" s="22">
        <v>14</v>
      </c>
      <c r="S44" s="22">
        <v>15</v>
      </c>
      <c r="T44" s="22">
        <v>16</v>
      </c>
      <c r="U44" s="22">
        <v>17</v>
      </c>
      <c r="V44" s="22">
        <v>18</v>
      </c>
      <c r="W44" s="22">
        <v>19</v>
      </c>
      <c r="X44" s="24"/>
      <c r="Y44" s="25"/>
    </row>
    <row r="45" spans="1:28" s="33" customFormat="1" ht="30" customHeight="1" thickBot="1" x14ac:dyDescent="0.3">
      <c r="A45" s="27"/>
      <c r="B45" s="27"/>
      <c r="C45" s="27"/>
      <c r="D45" s="27"/>
      <c r="E45" s="28"/>
      <c r="F45" s="27"/>
      <c r="G45" s="29"/>
      <c r="H45" s="27"/>
      <c r="I45" s="29"/>
      <c r="J45" s="29"/>
      <c r="K45" s="27"/>
      <c r="L45" s="27"/>
      <c r="M45" s="30"/>
      <c r="N45" s="30"/>
      <c r="O45" s="30"/>
      <c r="P45" s="29"/>
      <c r="Q45" s="27"/>
      <c r="R45" s="29"/>
      <c r="S45" s="29"/>
      <c r="T45" s="29"/>
      <c r="U45" s="27"/>
      <c r="V45" s="27"/>
      <c r="W45" s="29"/>
      <c r="X45" s="31"/>
      <c r="Y45" s="32"/>
      <c r="AA45" s="34">
        <f>Z45*0.285</f>
        <v>0</v>
      </c>
      <c r="AB45" s="35">
        <f>AA45*D45</f>
        <v>0</v>
      </c>
    </row>
    <row r="46" spans="1:28" ht="30" customHeight="1" thickBot="1" x14ac:dyDescent="0.3">
      <c r="A46" s="36"/>
      <c r="B46" s="37" t="s">
        <v>40</v>
      </c>
      <c r="C46" s="38"/>
      <c r="D46" s="37"/>
      <c r="E46" s="17"/>
      <c r="F46" s="39"/>
      <c r="G46" s="37"/>
      <c r="H46" s="37"/>
      <c r="I46" s="37"/>
      <c r="J46" s="37"/>
      <c r="K46" s="37"/>
      <c r="L46" s="37"/>
      <c r="M46" s="48"/>
      <c r="N46" s="49"/>
      <c r="O46" s="50"/>
      <c r="P46" s="37"/>
      <c r="Q46" s="37"/>
      <c r="R46" s="37"/>
      <c r="S46" s="37"/>
      <c r="T46" s="37"/>
      <c r="U46" s="37"/>
      <c r="V46" s="37"/>
      <c r="W46" s="37"/>
      <c r="X46" s="37"/>
      <c r="Y46" s="41"/>
      <c r="Z46" s="33"/>
      <c r="AA46" s="34"/>
      <c r="AB46" s="35"/>
    </row>
    <row r="47" spans="1:28" ht="22.5" customHeight="1" x14ac:dyDescent="0.25">
      <c r="A47" s="43"/>
      <c r="B47" s="44"/>
      <c r="C47" s="45" t="s">
        <v>41</v>
      </c>
      <c r="D47" s="44" t="e">
        <f>SUM(#REF!,#REF!,#REF!,#REF!,#REF!,#REF!,#REF!,#REF!,D45,D42,D39,D36,D33,D30,D27,D24,D21,D18,D15,D12,D9,D6)</f>
        <v>#REF!</v>
      </c>
      <c r="E47" s="12"/>
      <c r="F47" s="46"/>
      <c r="G47" s="44"/>
      <c r="H47" s="44"/>
      <c r="I47" s="44"/>
      <c r="J47" s="47"/>
      <c r="K47" s="47"/>
      <c r="L47" s="47"/>
      <c r="M47" s="47"/>
      <c r="N47" s="47"/>
      <c r="O47" s="47"/>
      <c r="P47" s="44"/>
      <c r="Q47" s="44"/>
      <c r="R47" s="44"/>
      <c r="S47" s="44"/>
      <c r="T47" s="44"/>
      <c r="U47" s="44"/>
      <c r="V47" s="44"/>
      <c r="W47" s="44"/>
      <c r="X47" s="44"/>
      <c r="Y47" s="44" t="s">
        <v>42</v>
      </c>
      <c r="Z47" s="33"/>
      <c r="AA47" s="34"/>
      <c r="AB47" s="35">
        <f>SUM(AB6:AB46)</f>
        <v>0</v>
      </c>
    </row>
    <row r="48" spans="1:28" s="33" customFormat="1" ht="31.5" customHeight="1" x14ac:dyDescent="0.25">
      <c r="C48" s="33" t="s">
        <v>43</v>
      </c>
      <c r="F48" s="33" t="s">
        <v>44</v>
      </c>
      <c r="G48" s="33">
        <v>12</v>
      </c>
      <c r="H48" s="33" t="s">
        <v>45</v>
      </c>
      <c r="I48" s="33">
        <v>10</v>
      </c>
      <c r="J48" s="33">
        <v>10</v>
      </c>
      <c r="K48" s="33" t="s">
        <v>46</v>
      </c>
      <c r="L48" s="33" t="s">
        <v>47</v>
      </c>
      <c r="M48" s="33" t="s">
        <v>48</v>
      </c>
      <c r="N48" s="33" t="s">
        <v>49</v>
      </c>
      <c r="O48" s="33" t="s">
        <v>50</v>
      </c>
      <c r="P48" s="33" t="s">
        <v>51</v>
      </c>
      <c r="Q48" s="33" t="s">
        <v>52</v>
      </c>
      <c r="R48" s="33" t="s">
        <v>53</v>
      </c>
      <c r="S48" s="33" t="s">
        <v>54</v>
      </c>
      <c r="T48" s="33" t="s">
        <v>55</v>
      </c>
      <c r="U48" s="33" t="s">
        <v>56</v>
      </c>
      <c r="V48" s="33" t="s">
        <v>57</v>
      </c>
      <c r="W48" s="33" t="s">
        <v>58</v>
      </c>
    </row>
    <row r="49" spans="3:23" s="33" customFormat="1" ht="31.5" customHeight="1" x14ac:dyDescent="0.25">
      <c r="C49" s="33" t="s">
        <v>59</v>
      </c>
      <c r="F49" s="33" t="s">
        <v>60</v>
      </c>
      <c r="G49" s="33">
        <v>14</v>
      </c>
      <c r="H49" s="33" t="s">
        <v>61</v>
      </c>
      <c r="I49" s="33">
        <v>11</v>
      </c>
      <c r="J49" s="33">
        <v>11</v>
      </c>
      <c r="K49" s="33" t="s">
        <v>62</v>
      </c>
      <c r="L49" s="33" t="s">
        <v>63</v>
      </c>
      <c r="M49" s="33" t="s">
        <v>64</v>
      </c>
      <c r="N49" s="33" t="s">
        <v>65</v>
      </c>
      <c r="O49" s="33" t="s">
        <v>66</v>
      </c>
      <c r="P49" s="33" t="s">
        <v>67</v>
      </c>
      <c r="Q49" s="33" t="s">
        <v>68</v>
      </c>
      <c r="R49" s="33" t="s">
        <v>69</v>
      </c>
      <c r="S49" s="33" t="s">
        <v>70</v>
      </c>
      <c r="T49" s="33" t="s">
        <v>71</v>
      </c>
      <c r="U49" s="33" t="s">
        <v>72</v>
      </c>
      <c r="V49" s="33" t="s">
        <v>73</v>
      </c>
      <c r="W49" s="33" t="s">
        <v>74</v>
      </c>
    </row>
    <row r="50" spans="3:23" s="33" customFormat="1" ht="31.5" customHeight="1" x14ac:dyDescent="0.25">
      <c r="C50" s="33" t="s">
        <v>75</v>
      </c>
      <c r="F50" s="33" t="s">
        <v>76</v>
      </c>
      <c r="G50" s="33">
        <v>16</v>
      </c>
      <c r="H50" s="33" t="s">
        <v>77</v>
      </c>
      <c r="I50" s="33">
        <v>12</v>
      </c>
      <c r="J50" s="33">
        <v>12</v>
      </c>
      <c r="K50" s="33" t="s">
        <v>78</v>
      </c>
      <c r="L50" s="33" t="s">
        <v>79</v>
      </c>
      <c r="M50" s="33" t="s">
        <v>80</v>
      </c>
      <c r="N50" s="33" t="s">
        <v>81</v>
      </c>
      <c r="O50" s="33" t="s">
        <v>82</v>
      </c>
      <c r="P50" s="33" t="s">
        <v>83</v>
      </c>
      <c r="Q50" s="33">
        <v>4884</v>
      </c>
      <c r="R50" s="33" t="s">
        <v>84</v>
      </c>
      <c r="S50" s="33" t="s">
        <v>85</v>
      </c>
      <c r="T50" s="33" t="s">
        <v>86</v>
      </c>
      <c r="U50" s="33" t="s">
        <v>87</v>
      </c>
      <c r="V50" s="33" t="s">
        <v>88</v>
      </c>
      <c r="W50" s="33" t="s">
        <v>89</v>
      </c>
    </row>
    <row r="51" spans="3:23" s="33" customFormat="1" ht="31.5" customHeight="1" x14ac:dyDescent="0.25">
      <c r="C51" s="33" t="s">
        <v>90</v>
      </c>
      <c r="F51" s="33" t="s">
        <v>91</v>
      </c>
      <c r="G51" s="33">
        <v>18</v>
      </c>
      <c r="H51" s="33" t="s">
        <v>92</v>
      </c>
      <c r="I51" s="33">
        <v>13</v>
      </c>
      <c r="J51" s="33">
        <v>13</v>
      </c>
      <c r="K51" s="33" t="s">
        <v>93</v>
      </c>
      <c r="L51" s="33" t="s">
        <v>94</v>
      </c>
      <c r="M51" s="33" t="s">
        <v>95</v>
      </c>
      <c r="N51" s="33" t="s">
        <v>96</v>
      </c>
      <c r="O51" s="33" t="s">
        <v>97</v>
      </c>
      <c r="P51" s="33" t="s">
        <v>98</v>
      </c>
      <c r="Q51" s="33">
        <v>4880</v>
      </c>
      <c r="R51" s="33" t="s">
        <v>99</v>
      </c>
      <c r="S51" s="33" t="s">
        <v>100</v>
      </c>
      <c r="T51" s="33" t="s">
        <v>101</v>
      </c>
      <c r="U51" s="33" t="s">
        <v>102</v>
      </c>
      <c r="V51" s="33" t="s">
        <v>103</v>
      </c>
      <c r="W51" s="33" t="s">
        <v>104</v>
      </c>
    </row>
    <row r="52" spans="3:23" s="33" customFormat="1" ht="31.5" customHeight="1" x14ac:dyDescent="0.25">
      <c r="C52" s="33" t="s">
        <v>105</v>
      </c>
      <c r="F52" s="33" t="s">
        <v>106</v>
      </c>
      <c r="G52" s="33">
        <v>20</v>
      </c>
      <c r="H52" s="33" t="s">
        <v>107</v>
      </c>
      <c r="I52" s="33">
        <v>14</v>
      </c>
      <c r="J52" s="33">
        <v>14</v>
      </c>
      <c r="K52" s="33" t="s">
        <v>108</v>
      </c>
      <c r="L52" s="33" t="s">
        <v>109</v>
      </c>
      <c r="M52" s="33" t="s">
        <v>110</v>
      </c>
      <c r="N52" s="33" t="s">
        <v>111</v>
      </c>
      <c r="O52" s="33" t="s">
        <v>112</v>
      </c>
      <c r="P52" s="33" t="s">
        <v>113</v>
      </c>
      <c r="Q52" s="33">
        <v>4882</v>
      </c>
      <c r="R52" s="33" t="s">
        <v>114</v>
      </c>
      <c r="S52" s="33" t="s">
        <v>115</v>
      </c>
      <c r="T52" s="33" t="s">
        <v>116</v>
      </c>
      <c r="U52" s="33" t="s">
        <v>117</v>
      </c>
      <c r="V52" s="33" t="s">
        <v>118</v>
      </c>
      <c r="W52" s="33" t="s">
        <v>119</v>
      </c>
    </row>
    <row r="53" spans="3:23" s="33" customFormat="1" ht="31.5" customHeight="1" x14ac:dyDescent="0.25">
      <c r="C53" s="33" t="s">
        <v>120</v>
      </c>
      <c r="F53" s="33" t="s">
        <v>121</v>
      </c>
      <c r="H53" s="33" t="s">
        <v>122</v>
      </c>
      <c r="I53" s="33">
        <v>15</v>
      </c>
      <c r="J53" s="33">
        <v>15</v>
      </c>
      <c r="K53" s="33" t="s">
        <v>123</v>
      </c>
      <c r="L53" s="33" t="s">
        <v>53</v>
      </c>
      <c r="M53" s="33" t="s">
        <v>124</v>
      </c>
      <c r="N53" s="33" t="s">
        <v>125</v>
      </c>
      <c r="O53" s="33" t="s">
        <v>126</v>
      </c>
      <c r="P53" s="33" t="s">
        <v>127</v>
      </c>
      <c r="Q53" s="33">
        <v>488</v>
      </c>
      <c r="R53" s="33" t="s">
        <v>128</v>
      </c>
      <c r="S53" s="33" t="s">
        <v>129</v>
      </c>
      <c r="T53" s="33" t="s">
        <v>130</v>
      </c>
      <c r="U53" s="33" t="s">
        <v>131</v>
      </c>
      <c r="V53" s="33" t="s">
        <v>132</v>
      </c>
      <c r="W53" s="33" t="s">
        <v>133</v>
      </c>
    </row>
    <row r="54" spans="3:23" s="33" customFormat="1" ht="31.5" customHeight="1" x14ac:dyDescent="0.25">
      <c r="C54" s="33" t="s">
        <v>134</v>
      </c>
      <c r="F54" s="33" t="s">
        <v>135</v>
      </c>
      <c r="H54" s="33" t="s">
        <v>136</v>
      </c>
      <c r="I54" s="33">
        <v>16</v>
      </c>
      <c r="J54" s="33">
        <v>16</v>
      </c>
      <c r="K54" s="33" t="s">
        <v>137</v>
      </c>
      <c r="L54" s="33" t="s">
        <v>138</v>
      </c>
      <c r="M54" s="33" t="s">
        <v>139</v>
      </c>
      <c r="N54" s="33" t="s">
        <v>140</v>
      </c>
      <c r="O54" s="33" t="s">
        <v>141</v>
      </c>
      <c r="P54" s="33" t="s">
        <v>142</v>
      </c>
      <c r="Q54" s="33">
        <v>4888</v>
      </c>
      <c r="R54" s="33" t="s">
        <v>143</v>
      </c>
      <c r="S54" s="33" t="s">
        <v>144</v>
      </c>
      <c r="T54" s="33" t="s">
        <v>145</v>
      </c>
      <c r="U54" s="33" t="s">
        <v>146</v>
      </c>
      <c r="V54" s="33" t="s">
        <v>147</v>
      </c>
      <c r="W54" s="33" t="s">
        <v>148</v>
      </c>
    </row>
    <row r="55" spans="3:23" s="33" customFormat="1" ht="31.5" customHeight="1" x14ac:dyDescent="0.25">
      <c r="C55" s="33" t="s">
        <v>149</v>
      </c>
      <c r="F55" s="33" t="s">
        <v>150</v>
      </c>
      <c r="H55" s="33" t="s">
        <v>151</v>
      </c>
      <c r="I55" s="33">
        <v>17</v>
      </c>
      <c r="J55" s="33">
        <v>17</v>
      </c>
      <c r="K55" s="33" t="s">
        <v>152</v>
      </c>
      <c r="L55" s="33" t="s">
        <v>153</v>
      </c>
      <c r="M55" s="33" t="s">
        <v>154</v>
      </c>
      <c r="N55" s="33" t="s">
        <v>155</v>
      </c>
      <c r="O55" s="33" t="s">
        <v>156</v>
      </c>
      <c r="P55" s="33" t="s">
        <v>157</v>
      </c>
      <c r="Q55" s="33">
        <v>4885</v>
      </c>
      <c r="R55" s="33" t="s">
        <v>158</v>
      </c>
      <c r="S55" s="33" t="s">
        <v>159</v>
      </c>
      <c r="T55" s="33" t="s">
        <v>160</v>
      </c>
      <c r="U55" s="33" t="s">
        <v>161</v>
      </c>
      <c r="V55" s="33" t="s">
        <v>162</v>
      </c>
      <c r="W55" s="33" t="s">
        <v>163</v>
      </c>
    </row>
    <row r="56" spans="3:23" s="33" customFormat="1" ht="31.5" customHeight="1" x14ac:dyDescent="0.25">
      <c r="C56" s="33" t="s">
        <v>164</v>
      </c>
      <c r="F56" s="33" t="s">
        <v>165</v>
      </c>
      <c r="H56" s="33" t="s">
        <v>166</v>
      </c>
      <c r="I56" s="33">
        <v>18</v>
      </c>
      <c r="J56" s="33">
        <v>18</v>
      </c>
      <c r="K56" s="33" t="s">
        <v>167</v>
      </c>
      <c r="M56" s="33" t="s">
        <v>168</v>
      </c>
      <c r="N56" s="33" t="s">
        <v>169</v>
      </c>
      <c r="O56" s="33" t="s">
        <v>170</v>
      </c>
      <c r="P56" s="33" t="s">
        <v>171</v>
      </c>
      <c r="Q56" s="33">
        <v>4881</v>
      </c>
      <c r="R56" s="33" t="s">
        <v>172</v>
      </c>
      <c r="S56" s="33" t="s">
        <v>173</v>
      </c>
      <c r="U56" s="33" t="s">
        <v>174</v>
      </c>
      <c r="V56" s="33" t="s">
        <v>175</v>
      </c>
      <c r="W56" s="33" t="s">
        <v>176</v>
      </c>
    </row>
    <row r="57" spans="3:23" s="33" customFormat="1" ht="31.5" customHeight="1" x14ac:dyDescent="0.25">
      <c r="C57" s="33" t="s">
        <v>177</v>
      </c>
      <c r="F57" s="33" t="s">
        <v>178</v>
      </c>
      <c r="H57" s="33" t="s">
        <v>179</v>
      </c>
      <c r="I57" s="33">
        <v>19</v>
      </c>
      <c r="J57" s="33">
        <v>19</v>
      </c>
      <c r="K57" s="33" t="s">
        <v>180</v>
      </c>
      <c r="M57" s="33" t="s">
        <v>181</v>
      </c>
      <c r="N57" s="33" t="s">
        <v>182</v>
      </c>
      <c r="O57" s="33" t="s">
        <v>183</v>
      </c>
      <c r="P57" s="33" t="s">
        <v>184</v>
      </c>
      <c r="Q57" s="33">
        <v>4883</v>
      </c>
      <c r="R57" s="33" t="s">
        <v>185</v>
      </c>
      <c r="S57" s="33" t="s">
        <v>186</v>
      </c>
      <c r="U57" s="33" t="s">
        <v>187</v>
      </c>
      <c r="V57" s="33" t="s">
        <v>188</v>
      </c>
      <c r="W57" s="33" t="s">
        <v>189</v>
      </c>
    </row>
    <row r="58" spans="3:23" s="33" customFormat="1" ht="31.5" customHeight="1" x14ac:dyDescent="0.25">
      <c r="C58" s="33" t="s">
        <v>190</v>
      </c>
      <c r="F58" s="33" t="s">
        <v>191</v>
      </c>
      <c r="H58" s="33" t="s">
        <v>192</v>
      </c>
      <c r="I58" s="33">
        <v>110</v>
      </c>
      <c r="J58" s="33">
        <v>110</v>
      </c>
      <c r="K58" s="33" t="s">
        <v>193</v>
      </c>
      <c r="M58" s="33" t="s">
        <v>194</v>
      </c>
      <c r="N58" s="33" t="s">
        <v>195</v>
      </c>
      <c r="O58" s="33" t="s">
        <v>196</v>
      </c>
      <c r="P58" s="33" t="s">
        <v>197</v>
      </c>
      <c r="Q58" s="33">
        <v>4887</v>
      </c>
      <c r="R58" s="33" t="s">
        <v>198</v>
      </c>
      <c r="S58" s="33" t="s">
        <v>199</v>
      </c>
      <c r="U58" s="33" t="s">
        <v>200</v>
      </c>
      <c r="V58" s="33" t="s">
        <v>201</v>
      </c>
      <c r="W58" s="33" t="s">
        <v>202</v>
      </c>
    </row>
    <row r="59" spans="3:23" s="33" customFormat="1" ht="31.5" customHeight="1" x14ac:dyDescent="0.25">
      <c r="F59" s="33" t="s">
        <v>203</v>
      </c>
      <c r="H59" s="33" t="s">
        <v>204</v>
      </c>
      <c r="I59" s="33">
        <v>111</v>
      </c>
      <c r="J59" s="33">
        <v>111</v>
      </c>
      <c r="K59" s="33" t="s">
        <v>205</v>
      </c>
      <c r="N59" s="33" t="s">
        <v>206</v>
      </c>
      <c r="O59" s="33" t="s">
        <v>207</v>
      </c>
      <c r="P59" s="33" t="s">
        <v>208</v>
      </c>
      <c r="Q59" s="33">
        <v>4889</v>
      </c>
      <c r="R59" s="33" t="s">
        <v>209</v>
      </c>
      <c r="S59" s="33" t="s">
        <v>210</v>
      </c>
      <c r="U59" s="33" t="s">
        <v>211</v>
      </c>
      <c r="V59" s="33" t="s">
        <v>212</v>
      </c>
      <c r="W59" s="33" t="s">
        <v>213</v>
      </c>
    </row>
    <row r="60" spans="3:23" s="33" customFormat="1" ht="31.5" customHeight="1" x14ac:dyDescent="0.25">
      <c r="F60" s="33" t="s">
        <v>214</v>
      </c>
      <c r="H60" s="33" t="s">
        <v>215</v>
      </c>
      <c r="I60" s="33">
        <v>20</v>
      </c>
      <c r="J60" s="33">
        <v>20</v>
      </c>
      <c r="K60" s="33" t="s">
        <v>216</v>
      </c>
      <c r="N60" s="33" t="s">
        <v>217</v>
      </c>
      <c r="O60" s="33" t="s">
        <v>218</v>
      </c>
      <c r="P60" s="33" t="s">
        <v>219</v>
      </c>
      <c r="Q60" s="33">
        <v>4895</v>
      </c>
      <c r="R60" s="33" t="s">
        <v>220</v>
      </c>
      <c r="S60" s="33" t="s">
        <v>221</v>
      </c>
      <c r="U60" s="33" t="s">
        <v>222</v>
      </c>
      <c r="V60" s="33" t="s">
        <v>223</v>
      </c>
      <c r="W60" s="33" t="s">
        <v>224</v>
      </c>
    </row>
    <row r="61" spans="3:23" s="33" customFormat="1" ht="31.5" customHeight="1" x14ac:dyDescent="0.25">
      <c r="F61" s="33" t="s">
        <v>225</v>
      </c>
      <c r="H61" s="33" t="s">
        <v>226</v>
      </c>
      <c r="I61" s="33">
        <v>21</v>
      </c>
      <c r="J61" s="33">
        <v>21</v>
      </c>
      <c r="K61" s="33" t="s">
        <v>227</v>
      </c>
      <c r="N61" s="33" t="s">
        <v>228</v>
      </c>
      <c r="O61" s="33" t="s">
        <v>229</v>
      </c>
      <c r="P61" s="33" t="s">
        <v>230</v>
      </c>
      <c r="Q61" s="33">
        <v>4894</v>
      </c>
      <c r="R61" s="33" t="s">
        <v>231</v>
      </c>
      <c r="S61" s="33" t="s">
        <v>232</v>
      </c>
      <c r="U61" s="33" t="s">
        <v>233</v>
      </c>
      <c r="V61" s="33" t="s">
        <v>234</v>
      </c>
      <c r="W61" s="33" t="s">
        <v>235</v>
      </c>
    </row>
    <row r="62" spans="3:23" s="33" customFormat="1" ht="31.5" customHeight="1" x14ac:dyDescent="0.25">
      <c r="F62" s="33" t="s">
        <v>236</v>
      </c>
      <c r="H62" s="33" t="s">
        <v>237</v>
      </c>
      <c r="I62" s="33">
        <v>22</v>
      </c>
      <c r="J62" s="33">
        <v>22</v>
      </c>
      <c r="K62" s="33" t="s">
        <v>238</v>
      </c>
      <c r="N62" s="33" t="s">
        <v>239</v>
      </c>
      <c r="O62" s="33" t="s">
        <v>240</v>
      </c>
      <c r="P62" s="33" t="s">
        <v>241</v>
      </c>
      <c r="Q62" s="33" t="s">
        <v>242</v>
      </c>
      <c r="R62" s="33" t="s">
        <v>243</v>
      </c>
      <c r="S62" s="33" t="s">
        <v>244</v>
      </c>
      <c r="U62" s="33" t="s">
        <v>245</v>
      </c>
      <c r="V62" s="33" t="s">
        <v>246</v>
      </c>
      <c r="W62" s="33" t="s">
        <v>247</v>
      </c>
    </row>
    <row r="63" spans="3:23" s="33" customFormat="1" ht="31.5" customHeight="1" x14ac:dyDescent="0.25">
      <c r="F63" s="33" t="s">
        <v>248</v>
      </c>
      <c r="H63" s="33" t="s">
        <v>249</v>
      </c>
      <c r="I63" s="33">
        <v>23</v>
      </c>
      <c r="J63" s="33">
        <v>23</v>
      </c>
      <c r="K63" s="33" t="s">
        <v>250</v>
      </c>
      <c r="N63" s="33" t="s">
        <v>251</v>
      </c>
      <c r="O63" s="33" t="s">
        <v>252</v>
      </c>
      <c r="P63" s="33" t="s">
        <v>253</v>
      </c>
      <c r="Q63" s="33" t="s">
        <v>254</v>
      </c>
      <c r="R63" s="33" t="s">
        <v>255</v>
      </c>
      <c r="S63" s="33" t="s">
        <v>256</v>
      </c>
      <c r="U63" s="33" t="s">
        <v>257</v>
      </c>
      <c r="V63" s="33" t="s">
        <v>258</v>
      </c>
      <c r="W63" s="33" t="s">
        <v>259</v>
      </c>
    </row>
    <row r="64" spans="3:23" s="33" customFormat="1" ht="31.5" customHeight="1" x14ac:dyDescent="0.25">
      <c r="F64" s="33" t="s">
        <v>260</v>
      </c>
      <c r="H64" s="33" t="s">
        <v>261</v>
      </c>
      <c r="I64" s="33">
        <v>24</v>
      </c>
      <c r="J64" s="33">
        <v>24</v>
      </c>
      <c r="K64" s="33" t="s">
        <v>262</v>
      </c>
      <c r="N64" s="33" t="s">
        <v>263</v>
      </c>
      <c r="O64" s="33" t="s">
        <v>264</v>
      </c>
      <c r="P64" s="33" t="s">
        <v>265</v>
      </c>
      <c r="Q64" s="33" t="s">
        <v>266</v>
      </c>
      <c r="R64" s="33" t="s">
        <v>267</v>
      </c>
      <c r="S64" s="33" t="s">
        <v>268</v>
      </c>
      <c r="U64" s="33" t="s">
        <v>269</v>
      </c>
      <c r="V64" s="33" t="s">
        <v>270</v>
      </c>
      <c r="W64" s="33" t="s">
        <v>271</v>
      </c>
    </row>
    <row r="65" spans="6:23" s="33" customFormat="1" ht="31.5" customHeight="1" x14ac:dyDescent="0.25">
      <c r="F65" s="33" t="s">
        <v>272</v>
      </c>
      <c r="I65" s="33">
        <v>25</v>
      </c>
      <c r="J65" s="33">
        <v>25</v>
      </c>
      <c r="K65" s="33" t="s">
        <v>273</v>
      </c>
      <c r="N65" s="33" t="s">
        <v>274</v>
      </c>
      <c r="O65" s="33" t="s">
        <v>275</v>
      </c>
      <c r="P65" s="33" t="s">
        <v>276</v>
      </c>
      <c r="Q65" s="33" t="s">
        <v>277</v>
      </c>
      <c r="R65" s="33" t="s">
        <v>278</v>
      </c>
      <c r="S65" s="33" t="s">
        <v>279</v>
      </c>
      <c r="U65" s="33" t="s">
        <v>280</v>
      </c>
      <c r="V65" s="33" t="s">
        <v>281</v>
      </c>
      <c r="W65" s="33" t="s">
        <v>282</v>
      </c>
    </row>
    <row r="66" spans="6:23" s="33" customFormat="1" ht="31.5" customHeight="1" x14ac:dyDescent="0.25">
      <c r="I66" s="33">
        <v>26</v>
      </c>
      <c r="J66" s="33">
        <v>26</v>
      </c>
      <c r="K66" s="33" t="s">
        <v>283</v>
      </c>
      <c r="N66" s="33" t="s">
        <v>284</v>
      </c>
      <c r="O66" s="33" t="s">
        <v>285</v>
      </c>
      <c r="P66" s="33" t="s">
        <v>286</v>
      </c>
      <c r="Q66" s="33" t="s">
        <v>287</v>
      </c>
      <c r="R66" s="33" t="s">
        <v>288</v>
      </c>
      <c r="S66" s="33" t="s">
        <v>289</v>
      </c>
      <c r="U66" s="33" t="s">
        <v>290</v>
      </c>
      <c r="V66" s="33" t="s">
        <v>291</v>
      </c>
      <c r="W66" s="33" t="s">
        <v>292</v>
      </c>
    </row>
    <row r="67" spans="6:23" s="33" customFormat="1" ht="31.5" customHeight="1" x14ac:dyDescent="0.25">
      <c r="I67" s="33">
        <v>27</v>
      </c>
      <c r="J67" s="33">
        <v>27</v>
      </c>
      <c r="K67" s="33" t="s">
        <v>293</v>
      </c>
      <c r="N67" s="33" t="s">
        <v>294</v>
      </c>
      <c r="O67" s="33" t="s">
        <v>295</v>
      </c>
      <c r="P67" s="33" t="s">
        <v>296</v>
      </c>
      <c r="Q67" s="33" t="s">
        <v>297</v>
      </c>
      <c r="R67" s="33" t="s">
        <v>298</v>
      </c>
      <c r="S67" s="33" t="s">
        <v>299</v>
      </c>
      <c r="U67" s="33" t="s">
        <v>300</v>
      </c>
      <c r="V67" s="33" t="s">
        <v>301</v>
      </c>
      <c r="W67" s="33" t="s">
        <v>302</v>
      </c>
    </row>
    <row r="68" spans="6:23" s="33" customFormat="1" ht="31.5" customHeight="1" x14ac:dyDescent="0.25">
      <c r="I68" s="33">
        <v>28</v>
      </c>
      <c r="J68" s="33">
        <v>28</v>
      </c>
      <c r="K68" s="33" t="s">
        <v>303</v>
      </c>
      <c r="N68" s="33" t="s">
        <v>304</v>
      </c>
      <c r="O68" s="33" t="s">
        <v>305</v>
      </c>
      <c r="P68" s="33" t="s">
        <v>306</v>
      </c>
      <c r="Q68" s="33" t="s">
        <v>307</v>
      </c>
      <c r="R68" s="33" t="s">
        <v>308</v>
      </c>
      <c r="S68" s="33" t="s">
        <v>309</v>
      </c>
      <c r="U68" s="33" t="s">
        <v>310</v>
      </c>
      <c r="V68" s="33" t="s">
        <v>311</v>
      </c>
      <c r="W68" s="33" t="s">
        <v>312</v>
      </c>
    </row>
    <row r="69" spans="6:23" s="33" customFormat="1" ht="31.5" customHeight="1" x14ac:dyDescent="0.25">
      <c r="I69" s="33">
        <v>29</v>
      </c>
      <c r="J69" s="33">
        <v>29</v>
      </c>
      <c r="K69" s="33" t="s">
        <v>313</v>
      </c>
      <c r="N69" s="33" t="s">
        <v>314</v>
      </c>
      <c r="O69" s="33" t="s">
        <v>315</v>
      </c>
      <c r="P69" s="33" t="s">
        <v>316</v>
      </c>
      <c r="Q69" s="33" t="s">
        <v>317</v>
      </c>
      <c r="R69" s="33" t="s">
        <v>165</v>
      </c>
      <c r="S69" s="33" t="s">
        <v>318</v>
      </c>
      <c r="U69" s="33" t="s">
        <v>319</v>
      </c>
      <c r="V69" s="33" t="s">
        <v>320</v>
      </c>
      <c r="W69" s="33" t="s">
        <v>321</v>
      </c>
    </row>
    <row r="70" spans="6:23" s="33" customFormat="1" ht="31.5" customHeight="1" x14ac:dyDescent="0.25">
      <c r="I70" s="33">
        <v>210</v>
      </c>
      <c r="J70" s="33">
        <v>210</v>
      </c>
      <c r="K70" s="33" t="s">
        <v>322</v>
      </c>
      <c r="N70" s="33" t="s">
        <v>323</v>
      </c>
      <c r="O70" s="33" t="s">
        <v>324</v>
      </c>
      <c r="P70" s="33" t="s">
        <v>325</v>
      </c>
      <c r="Q70" s="33" t="s">
        <v>317</v>
      </c>
      <c r="R70" s="33" t="s">
        <v>326</v>
      </c>
      <c r="S70" s="33" t="s">
        <v>327</v>
      </c>
      <c r="U70" s="33" t="s">
        <v>328</v>
      </c>
      <c r="V70" s="33" t="s">
        <v>329</v>
      </c>
      <c r="W70" s="33" t="s">
        <v>330</v>
      </c>
    </row>
    <row r="71" spans="6:23" s="33" customFormat="1" ht="31.5" customHeight="1" x14ac:dyDescent="0.25">
      <c r="I71" s="33">
        <v>211</v>
      </c>
      <c r="J71" s="33">
        <v>211</v>
      </c>
      <c r="K71" s="33" t="s">
        <v>331</v>
      </c>
      <c r="N71" s="33" t="s">
        <v>332</v>
      </c>
      <c r="O71" s="33" t="s">
        <v>333</v>
      </c>
      <c r="P71" s="33" t="s">
        <v>334</v>
      </c>
      <c r="R71" s="33" t="s">
        <v>335</v>
      </c>
      <c r="S71" s="33" t="s">
        <v>336</v>
      </c>
      <c r="U71" s="33" t="s">
        <v>337</v>
      </c>
      <c r="V71" s="33" t="s">
        <v>338</v>
      </c>
      <c r="W71" s="33" t="s">
        <v>339</v>
      </c>
    </row>
    <row r="72" spans="6:23" s="33" customFormat="1" ht="31.5" customHeight="1" x14ac:dyDescent="0.25">
      <c r="I72" s="33">
        <v>30</v>
      </c>
      <c r="J72" s="33">
        <v>30</v>
      </c>
      <c r="K72" s="33" t="s">
        <v>340</v>
      </c>
      <c r="N72" s="33" t="s">
        <v>341</v>
      </c>
      <c r="O72" s="33" t="s">
        <v>342</v>
      </c>
      <c r="P72" s="33" t="s">
        <v>343</v>
      </c>
      <c r="R72" s="33" t="s">
        <v>344</v>
      </c>
      <c r="S72" s="33" t="s">
        <v>345</v>
      </c>
      <c r="U72" s="33" t="s">
        <v>346</v>
      </c>
      <c r="V72" s="33" t="s">
        <v>347</v>
      </c>
      <c r="W72" s="33" t="s">
        <v>348</v>
      </c>
    </row>
    <row r="73" spans="6:23" s="33" customFormat="1" ht="31.5" customHeight="1" x14ac:dyDescent="0.25">
      <c r="I73" s="33">
        <v>31</v>
      </c>
      <c r="J73" s="33">
        <v>31</v>
      </c>
      <c r="K73" s="33" t="s">
        <v>349</v>
      </c>
      <c r="N73" s="33" t="s">
        <v>350</v>
      </c>
      <c r="O73" s="33" t="s">
        <v>351</v>
      </c>
      <c r="P73" s="33" t="s">
        <v>352</v>
      </c>
      <c r="R73" s="33" t="s">
        <v>353</v>
      </c>
      <c r="S73" s="33" t="s">
        <v>354</v>
      </c>
      <c r="U73" s="33" t="s">
        <v>355</v>
      </c>
      <c r="V73" s="33" t="s">
        <v>356</v>
      </c>
      <c r="W73" s="33" t="s">
        <v>357</v>
      </c>
    </row>
    <row r="74" spans="6:23" s="33" customFormat="1" ht="31.5" customHeight="1" x14ac:dyDescent="0.25">
      <c r="I74" s="33">
        <v>32</v>
      </c>
      <c r="J74" s="33">
        <v>32</v>
      </c>
      <c r="K74" s="33" t="s">
        <v>358</v>
      </c>
      <c r="N74" s="33" t="s">
        <v>359</v>
      </c>
      <c r="O74" s="33" t="s">
        <v>360</v>
      </c>
      <c r="P74" s="33" t="s">
        <v>361</v>
      </c>
      <c r="R74" s="33" t="s">
        <v>362</v>
      </c>
      <c r="S74" s="33" t="s">
        <v>363</v>
      </c>
      <c r="U74" s="33" t="s">
        <v>364</v>
      </c>
      <c r="V74" s="33" t="s">
        <v>365</v>
      </c>
      <c r="W74" s="33" t="s">
        <v>366</v>
      </c>
    </row>
    <row r="75" spans="6:23" s="33" customFormat="1" ht="31.5" customHeight="1" x14ac:dyDescent="0.25">
      <c r="I75" s="33">
        <v>33</v>
      </c>
      <c r="J75" s="33">
        <v>33</v>
      </c>
      <c r="K75" s="33" t="s">
        <v>367</v>
      </c>
      <c r="N75" s="33" t="s">
        <v>368</v>
      </c>
      <c r="O75" s="33" t="s">
        <v>369</v>
      </c>
      <c r="P75" s="33" t="s">
        <v>370</v>
      </c>
      <c r="S75" s="33" t="s">
        <v>371</v>
      </c>
      <c r="U75" s="33" t="s">
        <v>372</v>
      </c>
      <c r="V75" s="33" t="s">
        <v>373</v>
      </c>
      <c r="W75" s="33" t="s">
        <v>374</v>
      </c>
    </row>
    <row r="76" spans="6:23" s="33" customFormat="1" ht="31.5" customHeight="1" x14ac:dyDescent="0.25">
      <c r="I76" s="33">
        <v>34</v>
      </c>
      <c r="J76" s="33">
        <v>34</v>
      </c>
      <c r="K76" s="33" t="s">
        <v>375</v>
      </c>
      <c r="N76" s="33" t="s">
        <v>376</v>
      </c>
      <c r="O76" s="33" t="s">
        <v>377</v>
      </c>
      <c r="P76" s="33" t="s">
        <v>378</v>
      </c>
      <c r="S76" s="33" t="s">
        <v>379</v>
      </c>
      <c r="U76" s="33" t="s">
        <v>380</v>
      </c>
      <c r="V76" s="33" t="s">
        <v>381</v>
      </c>
      <c r="W76" s="33" t="s">
        <v>382</v>
      </c>
    </row>
    <row r="77" spans="6:23" s="33" customFormat="1" ht="31.5" customHeight="1" x14ac:dyDescent="0.25">
      <c r="I77" s="33">
        <v>35</v>
      </c>
      <c r="J77" s="33">
        <v>35</v>
      </c>
      <c r="K77" s="33" t="s">
        <v>383</v>
      </c>
      <c r="N77" s="33" t="s">
        <v>384</v>
      </c>
      <c r="O77" s="33" t="s">
        <v>385</v>
      </c>
      <c r="P77" s="33" t="s">
        <v>386</v>
      </c>
      <c r="S77" s="33" t="s">
        <v>387</v>
      </c>
      <c r="U77" s="33" t="s">
        <v>388</v>
      </c>
      <c r="W77" s="33" t="s">
        <v>389</v>
      </c>
    </row>
    <row r="78" spans="6:23" s="33" customFormat="1" ht="31.5" customHeight="1" x14ac:dyDescent="0.25">
      <c r="I78" s="33">
        <v>36</v>
      </c>
      <c r="J78" s="33">
        <v>36</v>
      </c>
      <c r="K78" s="33" t="s">
        <v>390</v>
      </c>
      <c r="N78" s="33" t="s">
        <v>391</v>
      </c>
      <c r="O78" s="33" t="s">
        <v>392</v>
      </c>
      <c r="P78" s="33" t="s">
        <v>393</v>
      </c>
      <c r="S78" s="33" t="s">
        <v>394</v>
      </c>
      <c r="U78" s="33" t="s">
        <v>395</v>
      </c>
      <c r="W78" s="33" t="s">
        <v>396</v>
      </c>
    </row>
    <row r="79" spans="6:23" s="33" customFormat="1" ht="31.5" customHeight="1" x14ac:dyDescent="0.25">
      <c r="I79" s="33">
        <v>37</v>
      </c>
      <c r="J79" s="33">
        <v>37</v>
      </c>
      <c r="K79" s="33" t="s">
        <v>397</v>
      </c>
      <c r="N79" s="33" t="s">
        <v>398</v>
      </c>
      <c r="O79" s="33" t="s">
        <v>399</v>
      </c>
      <c r="P79" s="33" t="s">
        <v>400</v>
      </c>
      <c r="S79" s="33" t="s">
        <v>401</v>
      </c>
      <c r="U79" s="33" t="s">
        <v>402</v>
      </c>
      <c r="W79" s="33" t="s">
        <v>403</v>
      </c>
    </row>
    <row r="80" spans="6:23" s="33" customFormat="1" ht="31.5" customHeight="1" x14ac:dyDescent="0.25">
      <c r="I80" s="33">
        <v>38</v>
      </c>
      <c r="J80" s="33">
        <v>38</v>
      </c>
      <c r="K80" s="33" t="s">
        <v>404</v>
      </c>
      <c r="N80" s="33" t="s">
        <v>405</v>
      </c>
      <c r="O80" s="33" t="s">
        <v>406</v>
      </c>
      <c r="P80" s="33" t="s">
        <v>407</v>
      </c>
      <c r="S80" s="33" t="s">
        <v>408</v>
      </c>
      <c r="U80" s="33" t="s">
        <v>409</v>
      </c>
      <c r="W80" s="33" t="s">
        <v>410</v>
      </c>
    </row>
    <row r="81" spans="9:23" s="33" customFormat="1" ht="31.5" customHeight="1" x14ac:dyDescent="0.25">
      <c r="I81" s="33">
        <v>39</v>
      </c>
      <c r="J81" s="33">
        <v>39</v>
      </c>
      <c r="K81" s="33" t="s">
        <v>411</v>
      </c>
      <c r="N81" s="33" t="s">
        <v>412</v>
      </c>
      <c r="O81" s="33" t="s">
        <v>413</v>
      </c>
      <c r="P81" s="33" t="s">
        <v>414</v>
      </c>
      <c r="U81" s="33" t="s">
        <v>415</v>
      </c>
      <c r="W81" s="33" t="s">
        <v>416</v>
      </c>
    </row>
    <row r="82" spans="9:23" s="33" customFormat="1" ht="31.5" customHeight="1" x14ac:dyDescent="0.25">
      <c r="I82" s="33">
        <v>310</v>
      </c>
      <c r="J82" s="33">
        <v>310</v>
      </c>
      <c r="K82" s="33" t="s">
        <v>417</v>
      </c>
      <c r="N82" s="33" t="s">
        <v>418</v>
      </c>
      <c r="O82" s="33" t="s">
        <v>419</v>
      </c>
      <c r="P82" s="33" t="s">
        <v>420</v>
      </c>
      <c r="U82" s="33" t="s">
        <v>421</v>
      </c>
      <c r="W82" s="33" t="s">
        <v>422</v>
      </c>
    </row>
    <row r="83" spans="9:23" s="33" customFormat="1" ht="31.5" customHeight="1" x14ac:dyDescent="0.25">
      <c r="I83" s="33">
        <v>311</v>
      </c>
      <c r="J83" s="33">
        <v>311</v>
      </c>
      <c r="K83" s="33" t="s">
        <v>423</v>
      </c>
      <c r="N83" s="33" t="s">
        <v>424</v>
      </c>
      <c r="O83" s="33" t="s">
        <v>425</v>
      </c>
      <c r="P83" s="33" t="s">
        <v>426</v>
      </c>
      <c r="U83" s="33" t="s">
        <v>427</v>
      </c>
      <c r="W83" s="33" t="s">
        <v>428</v>
      </c>
    </row>
    <row r="84" spans="9:23" s="33" customFormat="1" ht="31.5" customHeight="1" x14ac:dyDescent="0.25">
      <c r="I84" s="33">
        <v>40</v>
      </c>
      <c r="J84" s="33">
        <v>40</v>
      </c>
      <c r="K84" s="33" t="s">
        <v>429</v>
      </c>
      <c r="N84" s="33" t="s">
        <v>430</v>
      </c>
      <c r="O84" s="33" t="s">
        <v>431</v>
      </c>
      <c r="P84" s="33" t="s">
        <v>432</v>
      </c>
      <c r="U84" s="33" t="s">
        <v>433</v>
      </c>
      <c r="W84" s="33" t="s">
        <v>434</v>
      </c>
    </row>
    <row r="85" spans="9:23" s="33" customFormat="1" ht="31.5" customHeight="1" x14ac:dyDescent="0.25">
      <c r="I85" s="33">
        <v>41</v>
      </c>
      <c r="J85" s="33">
        <v>41</v>
      </c>
      <c r="K85" s="33" t="s">
        <v>435</v>
      </c>
      <c r="N85" s="33" t="s">
        <v>436</v>
      </c>
      <c r="O85" s="33" t="s">
        <v>437</v>
      </c>
      <c r="P85" s="33" t="s">
        <v>438</v>
      </c>
      <c r="U85" s="33" t="s">
        <v>439</v>
      </c>
      <c r="W85" s="33" t="s">
        <v>440</v>
      </c>
    </row>
    <row r="86" spans="9:23" s="33" customFormat="1" ht="31.5" customHeight="1" x14ac:dyDescent="0.25">
      <c r="I86" s="33">
        <v>42</v>
      </c>
      <c r="J86" s="33">
        <v>42</v>
      </c>
      <c r="K86" s="33" t="s">
        <v>441</v>
      </c>
      <c r="N86" s="33" t="s">
        <v>442</v>
      </c>
      <c r="O86" s="33" t="s">
        <v>443</v>
      </c>
      <c r="P86" s="33" t="s">
        <v>444</v>
      </c>
      <c r="U86" s="33" t="s">
        <v>445</v>
      </c>
      <c r="W86" s="33" t="s">
        <v>446</v>
      </c>
    </row>
    <row r="87" spans="9:23" s="33" customFormat="1" ht="31.5" customHeight="1" x14ac:dyDescent="0.25">
      <c r="I87" s="33">
        <v>43</v>
      </c>
      <c r="J87" s="33">
        <v>43</v>
      </c>
      <c r="K87" s="33" t="s">
        <v>447</v>
      </c>
      <c r="N87" s="33" t="s">
        <v>448</v>
      </c>
      <c r="O87" s="33" t="s">
        <v>449</v>
      </c>
      <c r="P87" s="33" t="s">
        <v>450</v>
      </c>
      <c r="U87" s="33" t="s">
        <v>451</v>
      </c>
      <c r="W87" s="33" t="s">
        <v>452</v>
      </c>
    </row>
    <row r="88" spans="9:23" s="33" customFormat="1" ht="31.5" customHeight="1" x14ac:dyDescent="0.25">
      <c r="I88" s="33">
        <v>44</v>
      </c>
      <c r="J88" s="33">
        <v>44</v>
      </c>
      <c r="K88" s="33" t="s">
        <v>453</v>
      </c>
      <c r="N88" s="33" t="s">
        <v>454</v>
      </c>
      <c r="P88" s="33" t="s">
        <v>455</v>
      </c>
      <c r="U88" s="33" t="s">
        <v>456</v>
      </c>
      <c r="W88" s="33" t="s">
        <v>457</v>
      </c>
    </row>
    <row r="89" spans="9:23" s="33" customFormat="1" ht="31.5" customHeight="1" x14ac:dyDescent="0.25">
      <c r="I89" s="33">
        <v>45</v>
      </c>
      <c r="J89" s="33">
        <v>45</v>
      </c>
      <c r="K89" s="33" t="s">
        <v>458</v>
      </c>
      <c r="N89" s="33" t="s">
        <v>459</v>
      </c>
      <c r="P89" s="33" t="s">
        <v>460</v>
      </c>
      <c r="U89" s="33" t="s">
        <v>461</v>
      </c>
      <c r="W89" s="33" t="s">
        <v>462</v>
      </c>
    </row>
    <row r="90" spans="9:23" s="33" customFormat="1" ht="31.5" customHeight="1" x14ac:dyDescent="0.25">
      <c r="I90" s="33">
        <v>46</v>
      </c>
      <c r="J90" s="33">
        <v>46</v>
      </c>
      <c r="K90" s="33" t="s">
        <v>463</v>
      </c>
      <c r="N90" s="33" t="s">
        <v>464</v>
      </c>
      <c r="P90" s="33" t="s">
        <v>465</v>
      </c>
      <c r="U90" s="33" t="s">
        <v>466</v>
      </c>
      <c r="W90" s="33" t="s">
        <v>467</v>
      </c>
    </row>
    <row r="91" spans="9:23" s="33" customFormat="1" ht="31.5" customHeight="1" x14ac:dyDescent="0.25">
      <c r="I91" s="33">
        <v>47</v>
      </c>
      <c r="J91" s="33">
        <v>47</v>
      </c>
      <c r="K91" s="33" t="s">
        <v>468</v>
      </c>
      <c r="N91" s="33" t="s">
        <v>469</v>
      </c>
      <c r="P91" s="33" t="s">
        <v>470</v>
      </c>
      <c r="U91" s="33" t="s">
        <v>471</v>
      </c>
      <c r="W91" s="33" t="s">
        <v>472</v>
      </c>
    </row>
    <row r="92" spans="9:23" s="33" customFormat="1" ht="31.5" customHeight="1" x14ac:dyDescent="0.25">
      <c r="I92" s="33">
        <v>48</v>
      </c>
      <c r="J92" s="33">
        <v>48</v>
      </c>
      <c r="K92" s="33" t="s">
        <v>473</v>
      </c>
      <c r="N92" s="33" t="s">
        <v>384</v>
      </c>
      <c r="U92" s="33" t="s">
        <v>474</v>
      </c>
      <c r="W92" s="33" t="s">
        <v>475</v>
      </c>
    </row>
    <row r="93" spans="9:23" s="33" customFormat="1" ht="31.5" customHeight="1" x14ac:dyDescent="0.25">
      <c r="I93" s="33">
        <v>49</v>
      </c>
      <c r="J93" s="33">
        <v>49</v>
      </c>
      <c r="K93" s="33" t="s">
        <v>476</v>
      </c>
      <c r="N93" s="33" t="s">
        <v>405</v>
      </c>
      <c r="U93" s="33" t="s">
        <v>477</v>
      </c>
      <c r="W93" s="33" t="s">
        <v>478</v>
      </c>
    </row>
    <row r="94" spans="9:23" s="33" customFormat="1" ht="31.5" customHeight="1" x14ac:dyDescent="0.25">
      <c r="I94" s="33">
        <v>410</v>
      </c>
      <c r="J94" s="33">
        <v>410</v>
      </c>
      <c r="K94" s="33" t="s">
        <v>479</v>
      </c>
      <c r="N94" s="33" t="s">
        <v>480</v>
      </c>
      <c r="W94" s="33" t="s">
        <v>481</v>
      </c>
    </row>
    <row r="95" spans="9:23" s="33" customFormat="1" ht="31.5" customHeight="1" x14ac:dyDescent="0.25">
      <c r="I95" s="33">
        <v>411</v>
      </c>
      <c r="J95" s="33">
        <v>411</v>
      </c>
      <c r="K95" s="33" t="s">
        <v>482</v>
      </c>
      <c r="N95" s="33" t="s">
        <v>483</v>
      </c>
      <c r="W95" s="33" t="s">
        <v>484</v>
      </c>
    </row>
    <row r="96" spans="9:23" s="33" customFormat="1" ht="31.5" customHeight="1" x14ac:dyDescent="0.25">
      <c r="I96" s="33">
        <v>50</v>
      </c>
      <c r="J96" s="33">
        <v>50</v>
      </c>
      <c r="K96" s="33" t="s">
        <v>485</v>
      </c>
      <c r="N96" s="33" t="s">
        <v>486</v>
      </c>
      <c r="W96" s="33" t="s">
        <v>487</v>
      </c>
    </row>
    <row r="97" spans="10:23" s="33" customFormat="1" ht="31.5" customHeight="1" x14ac:dyDescent="0.25">
      <c r="J97" s="33">
        <v>51</v>
      </c>
      <c r="K97" s="33" t="s">
        <v>488</v>
      </c>
      <c r="N97" s="33" t="s">
        <v>489</v>
      </c>
      <c r="W97" s="33" t="s">
        <v>490</v>
      </c>
    </row>
    <row r="98" spans="10:23" s="33" customFormat="1" ht="31.5" customHeight="1" x14ac:dyDescent="0.25">
      <c r="J98" s="33">
        <v>52</v>
      </c>
      <c r="K98" s="33" t="s">
        <v>491</v>
      </c>
      <c r="N98" s="33" t="s">
        <v>492</v>
      </c>
      <c r="W98" s="33" t="s">
        <v>493</v>
      </c>
    </row>
    <row r="99" spans="10:23" s="33" customFormat="1" ht="31.5" customHeight="1" x14ac:dyDescent="0.25">
      <c r="J99" s="33">
        <v>53</v>
      </c>
      <c r="K99" s="33" t="s">
        <v>494</v>
      </c>
      <c r="N99" s="33" t="s">
        <v>495</v>
      </c>
      <c r="W99" s="33" t="s">
        <v>496</v>
      </c>
    </row>
    <row r="100" spans="10:23" s="33" customFormat="1" ht="31.5" customHeight="1" x14ac:dyDescent="0.25">
      <c r="J100" s="33">
        <v>54</v>
      </c>
      <c r="K100" s="33" t="s">
        <v>497</v>
      </c>
      <c r="N100" s="33" t="s">
        <v>498</v>
      </c>
      <c r="W100" s="33" t="s">
        <v>499</v>
      </c>
    </row>
    <row r="101" spans="10:23" s="33" customFormat="1" ht="31.5" customHeight="1" x14ac:dyDescent="0.25">
      <c r="J101" s="33">
        <v>55</v>
      </c>
      <c r="K101" s="33" t="s">
        <v>500</v>
      </c>
      <c r="N101" s="33" t="s">
        <v>368</v>
      </c>
      <c r="W101" s="33" t="s">
        <v>501</v>
      </c>
    </row>
    <row r="102" spans="10:23" s="33" customFormat="1" ht="31.5" customHeight="1" x14ac:dyDescent="0.25">
      <c r="J102" s="33">
        <v>56</v>
      </c>
      <c r="K102" s="33" t="s">
        <v>502</v>
      </c>
      <c r="N102" s="33" t="s">
        <v>503</v>
      </c>
      <c r="W102" s="33" t="s">
        <v>504</v>
      </c>
    </row>
    <row r="103" spans="10:23" s="33" customFormat="1" ht="31.5" customHeight="1" x14ac:dyDescent="0.25">
      <c r="J103" s="33">
        <v>57</v>
      </c>
      <c r="K103" s="33" t="s">
        <v>505</v>
      </c>
      <c r="N103" s="33" t="s">
        <v>506</v>
      </c>
      <c r="W103" s="33" t="s">
        <v>507</v>
      </c>
    </row>
    <row r="104" spans="10:23" s="33" customFormat="1" ht="31.5" customHeight="1" x14ac:dyDescent="0.25">
      <c r="J104" s="33">
        <v>58</v>
      </c>
      <c r="K104" s="33" t="s">
        <v>508</v>
      </c>
      <c r="N104" s="33" t="s">
        <v>509</v>
      </c>
      <c r="W104" s="33" t="s">
        <v>510</v>
      </c>
    </row>
    <row r="105" spans="10:23" s="33" customFormat="1" ht="31.5" customHeight="1" x14ac:dyDescent="0.25">
      <c r="J105" s="33">
        <v>59</v>
      </c>
      <c r="K105" s="33" t="s">
        <v>511</v>
      </c>
      <c r="N105" s="33" t="s">
        <v>512</v>
      </c>
      <c r="W105" s="33" t="s">
        <v>513</v>
      </c>
    </row>
    <row r="106" spans="10:23" s="33" customFormat="1" ht="31.5" customHeight="1" x14ac:dyDescent="0.25">
      <c r="J106" s="33">
        <v>510</v>
      </c>
      <c r="K106" s="33" t="s">
        <v>514</v>
      </c>
      <c r="N106" s="33" t="s">
        <v>515</v>
      </c>
      <c r="W106" s="33" t="s">
        <v>516</v>
      </c>
    </row>
    <row r="107" spans="10:23" s="33" customFormat="1" ht="31.5" customHeight="1" x14ac:dyDescent="0.25">
      <c r="J107" s="33">
        <v>511</v>
      </c>
      <c r="K107" s="33" t="s">
        <v>517</v>
      </c>
      <c r="N107" s="33" t="s">
        <v>518</v>
      </c>
      <c r="W107" s="33" t="s">
        <v>519</v>
      </c>
    </row>
    <row r="108" spans="10:23" s="33" customFormat="1" ht="31.5" customHeight="1" x14ac:dyDescent="0.25">
      <c r="J108" s="33">
        <v>60</v>
      </c>
      <c r="K108" s="33" t="s">
        <v>520</v>
      </c>
      <c r="N108" s="33" t="s">
        <v>521</v>
      </c>
      <c r="W108" s="33" t="s">
        <v>522</v>
      </c>
    </row>
    <row r="109" spans="10:23" s="33" customFormat="1" ht="31.5" customHeight="1" x14ac:dyDescent="0.25">
      <c r="J109" s="33">
        <v>61</v>
      </c>
      <c r="K109" s="33" t="s">
        <v>523</v>
      </c>
      <c r="N109" s="33" t="s">
        <v>524</v>
      </c>
      <c r="W109" s="33" t="s">
        <v>525</v>
      </c>
    </row>
    <row r="110" spans="10:23" s="33" customFormat="1" ht="31.5" customHeight="1" x14ac:dyDescent="0.25">
      <c r="J110" s="33">
        <v>62</v>
      </c>
      <c r="K110" s="33" t="s">
        <v>526</v>
      </c>
      <c r="N110" s="33" t="s">
        <v>527</v>
      </c>
    </row>
    <row r="111" spans="10:23" s="33" customFormat="1" ht="31.5" customHeight="1" x14ac:dyDescent="0.25">
      <c r="J111" s="33">
        <v>63</v>
      </c>
      <c r="K111" s="33" t="s">
        <v>528</v>
      </c>
      <c r="N111" s="33" t="s">
        <v>529</v>
      </c>
    </row>
    <row r="112" spans="10:23" s="33" customFormat="1" ht="31.5" customHeight="1" x14ac:dyDescent="0.25">
      <c r="J112" s="33">
        <v>64</v>
      </c>
      <c r="K112" s="33" t="s">
        <v>530</v>
      </c>
      <c r="N112" s="33" t="s">
        <v>531</v>
      </c>
    </row>
    <row r="113" spans="10:14" s="33" customFormat="1" ht="31.5" customHeight="1" x14ac:dyDescent="0.25">
      <c r="J113" s="33">
        <v>65</v>
      </c>
      <c r="K113" s="33" t="s">
        <v>532</v>
      </c>
      <c r="N113" s="33" t="s">
        <v>533</v>
      </c>
    </row>
    <row r="114" spans="10:14" s="33" customFormat="1" ht="31.5" customHeight="1" x14ac:dyDescent="0.25">
      <c r="J114" s="33">
        <v>66</v>
      </c>
      <c r="K114" s="33" t="s">
        <v>534</v>
      </c>
      <c r="N114" s="33" t="s">
        <v>535</v>
      </c>
    </row>
    <row r="115" spans="10:14" s="33" customFormat="1" ht="31.5" customHeight="1" x14ac:dyDescent="0.25">
      <c r="J115" s="33">
        <v>67</v>
      </c>
      <c r="K115" s="33" t="s">
        <v>536</v>
      </c>
      <c r="N115" s="33" t="s">
        <v>537</v>
      </c>
    </row>
    <row r="116" spans="10:14" s="33" customFormat="1" ht="31.5" customHeight="1" x14ac:dyDescent="0.25">
      <c r="J116" s="33">
        <v>68</v>
      </c>
      <c r="K116" s="33" t="s">
        <v>538</v>
      </c>
      <c r="N116" s="33" t="s">
        <v>539</v>
      </c>
    </row>
    <row r="117" spans="10:14" s="33" customFormat="1" ht="31.5" customHeight="1" x14ac:dyDescent="0.25">
      <c r="J117" s="33">
        <v>69</v>
      </c>
      <c r="K117" s="33" t="s">
        <v>540</v>
      </c>
      <c r="N117" s="33" t="s">
        <v>541</v>
      </c>
    </row>
    <row r="118" spans="10:14" s="33" customFormat="1" ht="31.5" customHeight="1" x14ac:dyDescent="0.25">
      <c r="J118" s="33">
        <v>610</v>
      </c>
      <c r="K118" s="33" t="s">
        <v>542</v>
      </c>
    </row>
    <row r="119" spans="10:14" s="33" customFormat="1" ht="31.5" customHeight="1" x14ac:dyDescent="0.25">
      <c r="J119" s="33">
        <v>611</v>
      </c>
      <c r="K119" s="33" t="s">
        <v>543</v>
      </c>
    </row>
    <row r="120" spans="10:14" s="33" customFormat="1" ht="31.5" customHeight="1" x14ac:dyDescent="0.25">
      <c r="J120" s="33">
        <v>70</v>
      </c>
      <c r="K120" s="33" t="s">
        <v>544</v>
      </c>
    </row>
    <row r="121" spans="10:14" s="33" customFormat="1" ht="31.5" customHeight="1" x14ac:dyDescent="0.25">
      <c r="J121" s="33">
        <v>71</v>
      </c>
      <c r="K121" s="33" t="s">
        <v>545</v>
      </c>
    </row>
    <row r="122" spans="10:14" s="33" customFormat="1" ht="31.5" customHeight="1" x14ac:dyDescent="0.25">
      <c r="J122" s="33">
        <v>72</v>
      </c>
      <c r="K122" s="33" t="s">
        <v>546</v>
      </c>
    </row>
    <row r="123" spans="10:14" s="33" customFormat="1" ht="31.5" customHeight="1" x14ac:dyDescent="0.25">
      <c r="J123" s="33">
        <v>73</v>
      </c>
      <c r="K123" s="33" t="s">
        <v>547</v>
      </c>
    </row>
    <row r="124" spans="10:14" s="33" customFormat="1" ht="31.5" customHeight="1" x14ac:dyDescent="0.25">
      <c r="J124" s="33">
        <v>74</v>
      </c>
      <c r="K124" s="33" t="s">
        <v>548</v>
      </c>
    </row>
    <row r="125" spans="10:14" s="33" customFormat="1" ht="31.5" customHeight="1" x14ac:dyDescent="0.25">
      <c r="J125" s="33">
        <v>75</v>
      </c>
      <c r="K125" s="33" t="s">
        <v>549</v>
      </c>
    </row>
    <row r="126" spans="10:14" s="33" customFormat="1" ht="31.5" customHeight="1" x14ac:dyDescent="0.25">
      <c r="J126" s="33">
        <v>76</v>
      </c>
      <c r="K126" s="33" t="s">
        <v>550</v>
      </c>
    </row>
    <row r="127" spans="10:14" s="33" customFormat="1" ht="31.5" customHeight="1" x14ac:dyDescent="0.25">
      <c r="J127" s="33">
        <v>77</v>
      </c>
      <c r="K127" s="33" t="s">
        <v>551</v>
      </c>
    </row>
    <row r="128" spans="10:14" s="33" customFormat="1" ht="31.5" customHeight="1" x14ac:dyDescent="0.25">
      <c r="J128" s="33">
        <v>78</v>
      </c>
      <c r="K128" s="33" t="s">
        <v>552</v>
      </c>
    </row>
    <row r="129" spans="10:11" s="33" customFormat="1" ht="31.5" customHeight="1" x14ac:dyDescent="0.25">
      <c r="J129" s="33">
        <v>79</v>
      </c>
      <c r="K129" s="33" t="s">
        <v>553</v>
      </c>
    </row>
    <row r="130" spans="10:11" s="33" customFormat="1" ht="31.5" customHeight="1" x14ac:dyDescent="0.25">
      <c r="J130" s="33">
        <v>710</v>
      </c>
      <c r="K130" s="33" t="s">
        <v>554</v>
      </c>
    </row>
    <row r="131" spans="10:11" s="33" customFormat="1" ht="31.5" customHeight="1" x14ac:dyDescent="0.25">
      <c r="J131" s="33">
        <v>711</v>
      </c>
      <c r="K131" s="33" t="s">
        <v>555</v>
      </c>
    </row>
    <row r="132" spans="10:11" s="33" customFormat="1" ht="31.5" customHeight="1" x14ac:dyDescent="0.25">
      <c r="J132" s="33">
        <v>80</v>
      </c>
      <c r="K132" s="33" t="s">
        <v>556</v>
      </c>
    </row>
    <row r="133" spans="10:11" s="33" customFormat="1" ht="31.5" customHeight="1" x14ac:dyDescent="0.25">
      <c r="J133" s="33">
        <v>81</v>
      </c>
      <c r="K133" s="33" t="s">
        <v>557</v>
      </c>
    </row>
    <row r="134" spans="10:11" s="33" customFormat="1" ht="31.5" customHeight="1" x14ac:dyDescent="0.25">
      <c r="J134" s="33">
        <v>82</v>
      </c>
      <c r="K134" s="33" t="s">
        <v>558</v>
      </c>
    </row>
    <row r="135" spans="10:11" s="33" customFormat="1" ht="31.5" customHeight="1" x14ac:dyDescent="0.25">
      <c r="J135" s="33">
        <v>83</v>
      </c>
      <c r="K135" s="33" t="s">
        <v>559</v>
      </c>
    </row>
    <row r="136" spans="10:11" s="33" customFormat="1" ht="31.5" customHeight="1" x14ac:dyDescent="0.25">
      <c r="J136" s="33">
        <v>84</v>
      </c>
      <c r="K136" s="33" t="s">
        <v>560</v>
      </c>
    </row>
    <row r="137" spans="10:11" s="33" customFormat="1" ht="31.5" customHeight="1" x14ac:dyDescent="0.25">
      <c r="J137" s="33">
        <v>85</v>
      </c>
      <c r="K137" s="33" t="s">
        <v>561</v>
      </c>
    </row>
    <row r="138" spans="10:11" s="33" customFormat="1" ht="31.5" customHeight="1" x14ac:dyDescent="0.25">
      <c r="J138" s="33">
        <v>86</v>
      </c>
      <c r="K138" s="33" t="s">
        <v>562</v>
      </c>
    </row>
    <row r="139" spans="10:11" s="33" customFormat="1" ht="31.5" customHeight="1" x14ac:dyDescent="0.25">
      <c r="J139" s="33">
        <v>87</v>
      </c>
      <c r="K139" s="33" t="s">
        <v>563</v>
      </c>
    </row>
    <row r="140" spans="10:11" s="33" customFormat="1" ht="31.5" customHeight="1" x14ac:dyDescent="0.25">
      <c r="J140" s="33">
        <v>88</v>
      </c>
      <c r="K140" s="33" t="s">
        <v>564</v>
      </c>
    </row>
    <row r="141" spans="10:11" s="33" customFormat="1" ht="31.5" customHeight="1" x14ac:dyDescent="0.25">
      <c r="J141" s="33">
        <v>89</v>
      </c>
      <c r="K141" s="33" t="s">
        <v>565</v>
      </c>
    </row>
    <row r="142" spans="10:11" s="33" customFormat="1" ht="31.5" customHeight="1" x14ac:dyDescent="0.25">
      <c r="J142" s="33">
        <v>90</v>
      </c>
      <c r="K142" s="33" t="s">
        <v>566</v>
      </c>
    </row>
    <row r="143" spans="10:11" s="33" customFormat="1" ht="31.5" customHeight="1" x14ac:dyDescent="0.25">
      <c r="J143" s="33">
        <v>91</v>
      </c>
      <c r="K143" s="33" t="s">
        <v>567</v>
      </c>
    </row>
    <row r="144" spans="10:11" s="33" customFormat="1" ht="31.5" customHeight="1" x14ac:dyDescent="0.25">
      <c r="J144" s="33">
        <v>92</v>
      </c>
      <c r="K144" s="33" t="s">
        <v>568</v>
      </c>
    </row>
    <row r="145" spans="10:11" s="33" customFormat="1" ht="31.5" customHeight="1" x14ac:dyDescent="0.25">
      <c r="J145" s="33">
        <v>93</v>
      </c>
      <c r="K145" s="33" t="s">
        <v>569</v>
      </c>
    </row>
    <row r="146" spans="10:11" s="33" customFormat="1" ht="31.5" customHeight="1" x14ac:dyDescent="0.25">
      <c r="J146" s="33">
        <v>94</v>
      </c>
      <c r="K146" s="33" t="s">
        <v>570</v>
      </c>
    </row>
    <row r="147" spans="10:11" s="33" customFormat="1" ht="31.5" customHeight="1" x14ac:dyDescent="0.25">
      <c r="J147" s="33">
        <v>95</v>
      </c>
      <c r="K147" s="33" t="s">
        <v>571</v>
      </c>
    </row>
    <row r="148" spans="10:11" s="33" customFormat="1" ht="31.5" customHeight="1" x14ac:dyDescent="0.25">
      <c r="J148" s="33">
        <v>96</v>
      </c>
      <c r="K148" s="33" t="s">
        <v>572</v>
      </c>
    </row>
    <row r="149" spans="10:11" s="33" customFormat="1" ht="31.5" customHeight="1" x14ac:dyDescent="0.25">
      <c r="J149" s="33">
        <v>97</v>
      </c>
      <c r="K149" s="33" t="s">
        <v>573</v>
      </c>
    </row>
    <row r="150" spans="10:11" s="33" customFormat="1" ht="31.5" customHeight="1" x14ac:dyDescent="0.25">
      <c r="J150" s="33">
        <v>98</v>
      </c>
      <c r="K150" s="33" t="s">
        <v>574</v>
      </c>
    </row>
    <row r="151" spans="10:11" ht="31.5" customHeight="1" x14ac:dyDescent="0.25">
      <c r="J151" s="33">
        <v>99</v>
      </c>
      <c r="K151" s="33" t="s">
        <v>575</v>
      </c>
    </row>
    <row r="152" spans="10:11" ht="31.5" customHeight="1" x14ac:dyDescent="0.25">
      <c r="J152" s="33">
        <v>910</v>
      </c>
      <c r="K152" s="33" t="s">
        <v>576</v>
      </c>
    </row>
    <row r="153" spans="10:11" ht="31.5" customHeight="1" x14ac:dyDescent="0.25">
      <c r="J153" s="33">
        <v>911</v>
      </c>
      <c r="K153" s="33" t="s">
        <v>577</v>
      </c>
    </row>
    <row r="154" spans="10:11" ht="31.5" customHeight="1" x14ac:dyDescent="0.25">
      <c r="J154" s="33">
        <v>100</v>
      </c>
      <c r="K154" s="33" t="s">
        <v>578</v>
      </c>
    </row>
    <row r="155" spans="10:11" ht="31.5" customHeight="1" x14ac:dyDescent="0.25">
      <c r="K155" s="33" t="s">
        <v>579</v>
      </c>
    </row>
    <row r="156" spans="10:11" ht="31.5" customHeight="1" x14ac:dyDescent="0.25">
      <c r="K156" s="33" t="s">
        <v>580</v>
      </c>
    </row>
    <row r="157" spans="10:11" ht="31.5" customHeight="1" x14ac:dyDescent="0.25">
      <c r="K157" s="33" t="s">
        <v>581</v>
      </c>
    </row>
    <row r="158" spans="10:11" ht="31.5" customHeight="1" x14ac:dyDescent="0.25">
      <c r="K158" s="33" t="s">
        <v>582</v>
      </c>
    </row>
    <row r="159" spans="10:11" ht="31.5" customHeight="1" x14ac:dyDescent="0.25">
      <c r="K159" s="33" t="s">
        <v>583</v>
      </c>
    </row>
    <row r="160" spans="10:11" ht="31.5" customHeight="1" x14ac:dyDescent="0.25">
      <c r="K160" s="33" t="s">
        <v>584</v>
      </c>
    </row>
    <row r="161" spans="11:11" ht="31.5" customHeight="1" x14ac:dyDescent="0.25">
      <c r="K161" s="33" t="s">
        <v>585</v>
      </c>
    </row>
    <row r="162" spans="11:11" ht="31.5" customHeight="1" x14ac:dyDescent="0.25">
      <c r="K162" s="33" t="s">
        <v>586</v>
      </c>
    </row>
    <row r="163" spans="11:11" ht="31.5" customHeight="1" x14ac:dyDescent="0.25">
      <c r="K163" s="33" t="s">
        <v>587</v>
      </c>
    </row>
    <row r="164" spans="11:11" ht="31.5" customHeight="1" x14ac:dyDescent="0.25">
      <c r="K164" s="33" t="s">
        <v>588</v>
      </c>
    </row>
  </sheetData>
  <mergeCells count="19">
    <mergeCell ref="M25:O25"/>
    <mergeCell ref="Q1:U3"/>
    <mergeCell ref="M7:O7"/>
    <mergeCell ref="P7:Y7"/>
    <mergeCell ref="M10:O10"/>
    <mergeCell ref="P10:Y10"/>
    <mergeCell ref="M13:O13"/>
    <mergeCell ref="M16:O16"/>
    <mergeCell ref="M19:O19"/>
    <mergeCell ref="P19:Y19"/>
    <mergeCell ref="M22:O22"/>
    <mergeCell ref="P22:Y22"/>
    <mergeCell ref="M46:O46"/>
    <mergeCell ref="M28:O28"/>
    <mergeCell ref="M31:O31"/>
    <mergeCell ref="M34:O34"/>
    <mergeCell ref="M37:O37"/>
    <mergeCell ref="M40:O40"/>
    <mergeCell ref="M43:O43"/>
  </mergeCells>
  <dataValidations count="19">
    <dataValidation type="list" allowBlank="1" showInputMessage="1" showErrorMessage="1" sqref="O41 O20 O35 O44 O38 O26 O5 O17 O14 O11 O23 O32 O29 O8">
      <formula1>$O$48:$O$87</formula1>
    </dataValidation>
    <dataValidation type="list" allowBlank="1" showInputMessage="1" showErrorMessage="1" sqref="Q33 Q24 Q39 Q45 Q42 Q30 Q6 Q21 Q18 Q15 Q27 Q12 Q36 Q9">
      <formula1>$Q$48:$Q$70</formula1>
    </dataValidation>
    <dataValidation type="list" allowBlank="1" showInputMessage="1" showErrorMessage="1" sqref="C27 C24 C42 C45 C39 C12 C15 C18 C21 C6 C30 C33 C36 C9">
      <formula1>$C$48:$C$58</formula1>
    </dataValidation>
    <dataValidation type="list" allowBlank="1" showInputMessage="1" showErrorMessage="1" sqref="G27 G24 G18 G45 G42 G30 G6 G21 G15 G39 G12 G36 G33 G9">
      <formula1>$G$48:$G$52</formula1>
    </dataValidation>
    <dataValidation type="list" allowBlank="1" showInputMessage="1" showErrorMessage="1" sqref="H27 H24 H18 H45 H42 H30 H6 H21 H15 H39 H12 H36 H33 H9">
      <formula1>$H$48:$H$64</formula1>
    </dataValidation>
    <dataValidation type="list" allowBlank="1" showInputMessage="1" showErrorMessage="1" sqref="I27 I24 I18 I45 I42 I30 I6 I21 I39 I15 I12 I36 I33 I9">
      <formula1>$I$48:$I$96</formula1>
    </dataValidation>
    <dataValidation type="list" allowBlank="1" showInputMessage="1" showErrorMessage="1" sqref="J27 J18 J24 J45 J42 J30 J6 J12 J39 J15 J21 J36 J33 J9">
      <formula1>$J$48:$J$154</formula1>
    </dataValidation>
    <dataValidation type="list" allowBlank="1" showInputMessage="1" showErrorMessage="1" sqref="K27 K18 K24 K45 K42 K30 K6 K12 K39 K15 K21 K36 K33 K9">
      <formula1>$K$48:$K$164</formula1>
    </dataValidation>
    <dataValidation type="list" allowBlank="1" showInputMessage="1" showErrorMessage="1" sqref="L27 L18 L24 L45 L42 L30 L6 L12 L39 L15 L21 L36 L33 L9">
      <formula1>$L$48:$L$55</formula1>
    </dataValidation>
    <dataValidation type="list" allowBlank="1" showInputMessage="1" showErrorMessage="1" sqref="M33 M45 M18 M42 M24 M30 M6 M21 M39 M15 M12 M27 M36 M9">
      <formula1>$M$48:$M$58</formula1>
    </dataValidation>
    <dataValidation type="list" allowBlank="1" showInputMessage="1" showErrorMessage="1" sqref="N33 N45 N18 N42 N24 N30 N6 N21 N39 N15 N12 N27 N36 N9">
      <formula1>$N$48:$N$117</formula1>
    </dataValidation>
    <dataValidation type="list" allowBlank="1" showInputMessage="1" showErrorMessage="1" sqref="P33 P24 P39 P45 P42 P30 P6 P21 P18 P15 P27 P12 P36 P9">
      <formula1>$P$48:$P$91</formula1>
    </dataValidation>
    <dataValidation type="list" allowBlank="1" showInputMessage="1" showErrorMessage="1" sqref="R33 R24 R39 R45 R42 R30 R6 R21 R18 R15 R27 R12 R36 R9">
      <formula1>$R$48:$R$74</formula1>
    </dataValidation>
    <dataValidation type="list" allowBlank="1" showInputMessage="1" showErrorMessage="1" sqref="S33 S24 S39 S45 S42 S30 S6 S21 S18 S15 S27 S12 S36 S9">
      <formula1>$S$48:$S$80</formula1>
    </dataValidation>
    <dataValidation type="list" allowBlank="1" showInputMessage="1" showErrorMessage="1" sqref="T33 T24 T39 T45 T42 T30 T6 T21 T18 T15 T27 T12 T36 T9">
      <formula1>$T$48:$T$55</formula1>
    </dataValidation>
    <dataValidation type="list" allowBlank="1" showInputMessage="1" showErrorMessage="1" sqref="U33 U24 U39 U45 U42 U30 U6 U21 U18 U15 U27 U12 U36 U9">
      <formula1>$U$48:$U$93</formula1>
    </dataValidation>
    <dataValidation type="list" allowBlank="1" showInputMessage="1" showErrorMessage="1" sqref="V33 V24 V39 V45 V42 V30 V6 V21 V18 V15 V27 V12 V36 V9">
      <formula1>$V$48:$V$76</formula1>
    </dataValidation>
    <dataValidation type="list" allowBlank="1" showInputMessage="1" showErrorMessage="1" sqref="W12 W24 W39 W45 W42 W30 W6 W21 W18 W15 W27 W36 W33 W9">
      <formula1>$W$48:$W$109</formula1>
    </dataValidation>
    <dataValidation type="list" allowBlank="1" showInputMessage="1" showErrorMessage="1" sqref="F36 F45 F18 F42 F24 F27 F6 F12 F15 F39 F21 F33 F30 F9">
      <formula1>$F$48:$F$66</formula1>
    </dataValidation>
  </dataValidations>
  <pageMargins left="0.2" right="0.2" top="0.54" bottom="0.53" header="0.3" footer="0.3"/>
  <pageSetup scale="65" fitToHeight="2" orientation="landscape" r:id="rId1"/>
  <headerFooter>
    <oddHeader>&amp;RWILL CALL FROM CECO</oddHeader>
    <oddFooter>&amp;Ctds &amp;D&amp;R&amp;P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Frames Blank</vt:lpstr>
      <vt:lpstr>Doors Blank </vt:lpstr>
      <vt:lpstr>'Doors Blank '!Print_Area</vt:lpstr>
      <vt:lpstr>'Frames Blank'!Print_Area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AaronY</dc:creator>
  <cp:lastModifiedBy>Joe Albert</cp:lastModifiedBy>
  <dcterms:created xsi:type="dcterms:W3CDTF">2016-06-13T20:42:03Z</dcterms:created>
  <dcterms:modified xsi:type="dcterms:W3CDTF">2016-10-25T22:06:13Z</dcterms:modified>
</cp:coreProperties>
</file>